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MR1PEPF00000E67\EXCELCNV\dcb717be-7f85-47a6-b516-dad2d093a7fe\"/>
    </mc:Choice>
  </mc:AlternateContent>
  <xr:revisionPtr revIDLastSave="0" documentId="8_{9C68454F-8BBB-4496-9945-76792CC53C78}" xr6:coauthVersionLast="47" xr6:coauthVersionMax="47" xr10:uidLastSave="{00000000-0000-0000-0000-000000000000}"/>
  <bookViews>
    <workbookView xWindow="-60" yWindow="-60" windowWidth="15480" windowHeight="11640" tabRatio="815" xr2:uid="{A043B928-2CDD-4B56-A14D-A6FA89C0E00C}"/>
  </bookViews>
  <sheets>
    <sheet name="بيروت" sheetId="14" r:id="rId1"/>
    <sheet name="انطلياس أ" sheetId="13" state="hidden" r:id="rId2"/>
  </sheets>
  <definedNames>
    <definedName name="_xlnm.Print_Area" localSheetId="0">بيروت!$A$1:$K$867</definedName>
    <definedName name="_xlnm.Print_Titles" localSheetId="1">'انطلياس أ'!$6:$8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64" i="14" l="1"/>
  <c r="A865" i="14"/>
  <c r="A866" i="14"/>
  <c r="A844" i="14"/>
  <c r="A845" i="14"/>
  <c r="A846" i="14"/>
  <c r="A847" i="14"/>
  <c r="A848" i="14"/>
  <c r="A849" i="14"/>
  <c r="A850" i="14"/>
  <c r="A851" i="14"/>
  <c r="A852" i="14"/>
  <c r="A853" i="14"/>
  <c r="A854" i="14"/>
  <c r="A855" i="14"/>
  <c r="A858" i="14"/>
  <c r="A859" i="14"/>
  <c r="A860" i="14"/>
  <c r="K605" i="14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6" i="13"/>
  <c r="I27" i="13"/>
  <c r="I28" i="13"/>
  <c r="I29" i="13"/>
  <c r="I31" i="13"/>
  <c r="I32" i="13"/>
  <c r="I34" i="13"/>
  <c r="I35" i="13"/>
  <c r="I36" i="13"/>
  <c r="I37" i="13"/>
  <c r="I38" i="13"/>
  <c r="I40" i="13"/>
  <c r="I41" i="13"/>
  <c r="I42" i="13"/>
  <c r="I44" i="13"/>
  <c r="I45" i="13"/>
  <c r="I46" i="13"/>
  <c r="I47" i="13"/>
  <c r="I48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8" i="13"/>
  <c r="I79" i="13"/>
  <c r="I80" i="13"/>
  <c r="I81" i="13"/>
  <c r="I83" i="13"/>
  <c r="I84" i="13"/>
  <c r="I85" i="13"/>
  <c r="I86" i="13"/>
  <c r="I88" i="13"/>
  <c r="I89" i="13"/>
  <c r="I90" i="13"/>
  <c r="I91" i="13"/>
  <c r="I93" i="13"/>
  <c r="I94" i="13"/>
  <c r="I95" i="13"/>
  <c r="I96" i="13"/>
  <c r="I97" i="13"/>
  <c r="I98" i="13"/>
  <c r="I99" i="13"/>
  <c r="I100" i="13"/>
  <c r="I101" i="13"/>
  <c r="I103" i="13"/>
  <c r="I104" i="13"/>
  <c r="I105" i="13"/>
  <c r="I107" i="13"/>
  <c r="I108" i="13"/>
  <c r="I109" i="13"/>
  <c r="I111" i="13"/>
  <c r="I112" i="13"/>
  <c r="I114" i="13"/>
  <c r="I115" i="13"/>
  <c r="I116" i="13"/>
  <c r="I117" i="13"/>
  <c r="I118" i="13"/>
  <c r="I119" i="13"/>
  <c r="I120" i="13"/>
  <c r="I121" i="13"/>
  <c r="I122" i="13"/>
  <c r="I123" i="13"/>
  <c r="I124" i="13"/>
  <c r="I125" i="13"/>
  <c r="I126" i="13"/>
  <c r="I127" i="13"/>
  <c r="I128" i="13"/>
  <c r="I129" i="13"/>
  <c r="I130" i="13"/>
  <c r="I131" i="13"/>
  <c r="I133" i="13"/>
  <c r="I134" i="13"/>
  <c r="I135" i="13"/>
  <c r="I136" i="13"/>
  <c r="I137" i="13"/>
  <c r="I144" i="13"/>
  <c r="I145" i="13"/>
  <c r="I146" i="13"/>
  <c r="I147" i="13"/>
  <c r="I148" i="13"/>
  <c r="I149" i="13"/>
  <c r="I150" i="13"/>
  <c r="I151" i="13"/>
  <c r="I152" i="13"/>
  <c r="I153" i="13"/>
  <c r="I154" i="13"/>
  <c r="I155" i="13"/>
  <c r="I156" i="13"/>
  <c r="I157" i="13"/>
  <c r="I158" i="13"/>
  <c r="I159" i="13"/>
  <c r="I160" i="13"/>
  <c r="I161" i="13"/>
  <c r="I162" i="13"/>
  <c r="I163" i="13"/>
  <c r="I164" i="13"/>
  <c r="I165" i="13"/>
  <c r="I166" i="13"/>
  <c r="I167" i="13"/>
  <c r="I168" i="13"/>
  <c r="I169" i="13"/>
  <c r="I170" i="13"/>
  <c r="I172" i="13"/>
  <c r="I173" i="13"/>
  <c r="I174" i="13"/>
  <c r="I175" i="13"/>
  <c r="I176" i="13"/>
  <c r="I177" i="13"/>
  <c r="I178" i="13"/>
  <c r="I179" i="13"/>
  <c r="I180" i="13"/>
  <c r="I181" i="13"/>
  <c r="I183" i="13"/>
  <c r="I184" i="13"/>
  <c r="I185" i="13"/>
  <c r="I187" i="13"/>
  <c r="I188" i="13"/>
  <c r="I189" i="13"/>
  <c r="I190" i="13"/>
  <c r="I191" i="13"/>
  <c r="I192" i="13"/>
  <c r="I193" i="13"/>
  <c r="I194" i="13"/>
  <c r="I195" i="13"/>
  <c r="I196" i="13"/>
  <c r="I198" i="13"/>
  <c r="I199" i="13"/>
  <c r="I200" i="13"/>
  <c r="I201" i="13"/>
  <c r="I202" i="13"/>
  <c r="I203" i="13"/>
  <c r="I204" i="13"/>
  <c r="I206" i="13"/>
  <c r="I207" i="13"/>
  <c r="I208" i="13"/>
  <c r="I209" i="13"/>
  <c r="I210" i="13"/>
  <c r="I211" i="13"/>
  <c r="I212" i="13"/>
  <c r="I213" i="13"/>
  <c r="I214" i="13"/>
  <c r="I216" i="13"/>
  <c r="I217" i="13"/>
  <c r="I218" i="13"/>
  <c r="I219" i="13"/>
  <c r="I220" i="13"/>
  <c r="I221" i="13"/>
  <c r="I222" i="13"/>
  <c r="I223" i="13"/>
  <c r="I224" i="13"/>
  <c r="I225" i="13"/>
  <c r="I226" i="13"/>
  <c r="I227" i="13"/>
  <c r="I228" i="13"/>
  <c r="I229" i="13"/>
  <c r="I230" i="13"/>
  <c r="I231" i="13"/>
  <c r="I232" i="13"/>
  <c r="I234" i="13"/>
  <c r="I235" i="13"/>
  <c r="I236" i="13"/>
  <c r="I237" i="13"/>
  <c r="I238" i="13"/>
  <c r="I239" i="13"/>
  <c r="I240" i="13"/>
  <c r="I241" i="13"/>
  <c r="I242" i="13"/>
  <c r="I243" i="13"/>
  <c r="I244" i="13"/>
  <c r="I245" i="13"/>
  <c r="I246" i="13"/>
  <c r="I247" i="13"/>
  <c r="I248" i="13"/>
  <c r="I249" i="13"/>
  <c r="I250" i="13"/>
  <c r="I251" i="13"/>
  <c r="I252" i="13"/>
  <c r="I253" i="13"/>
  <c r="I254" i="13"/>
  <c r="I255" i="13"/>
  <c r="I256" i="13"/>
  <c r="I257" i="13"/>
  <c r="I258" i="13"/>
  <c r="I259" i="13"/>
  <c r="I260" i="13"/>
  <c r="I261" i="13"/>
  <c r="I262" i="13"/>
  <c r="I263" i="13"/>
  <c r="I264" i="13"/>
  <c r="I265" i="13"/>
  <c r="I266" i="13"/>
  <c r="I267" i="13"/>
  <c r="I268" i="13"/>
  <c r="I269" i="13"/>
  <c r="I270" i="13"/>
  <c r="I271" i="13"/>
  <c r="I272" i="13"/>
  <c r="I273" i="13"/>
  <c r="I274" i="13"/>
  <c r="I275" i="13"/>
  <c r="I276" i="13"/>
  <c r="I277" i="13"/>
  <c r="I278" i="13"/>
  <c r="I279" i="13"/>
  <c r="I280" i="13"/>
  <c r="I281" i="13"/>
  <c r="I282" i="13"/>
  <c r="I283" i="13"/>
  <c r="I284" i="13"/>
  <c r="I285" i="13"/>
  <c r="I287" i="13"/>
  <c r="I288" i="13"/>
  <c r="I289" i="13"/>
  <c r="I291" i="13"/>
  <c r="I292" i="13"/>
  <c r="I293" i="13"/>
  <c r="I294" i="13"/>
  <c r="I295" i="13"/>
  <c r="I296" i="13"/>
  <c r="I298" i="13"/>
  <c r="I299" i="13"/>
  <c r="I300" i="13"/>
  <c r="I302" i="13"/>
  <c r="I303" i="13"/>
  <c r="I304" i="13"/>
  <c r="I306" i="13"/>
  <c r="I307" i="13"/>
  <c r="I308" i="13"/>
  <c r="I310" i="13"/>
  <c r="I311" i="13"/>
  <c r="I312" i="13"/>
  <c r="I314" i="13"/>
  <c r="I315" i="13"/>
  <c r="I316" i="13"/>
  <c r="I318" i="13"/>
  <c r="I319" i="13"/>
  <c r="I320" i="13"/>
  <c r="I322" i="13"/>
  <c r="I323" i="13"/>
  <c r="I324" i="13"/>
  <c r="I326" i="13"/>
  <c r="I327" i="13"/>
  <c r="I328" i="13"/>
  <c r="I329" i="13"/>
  <c r="I330" i="13"/>
  <c r="I331" i="13"/>
  <c r="I333" i="13"/>
  <c r="I335" i="13"/>
  <c r="I336" i="13"/>
  <c r="I337" i="13"/>
  <c r="I338" i="13"/>
  <c r="I339" i="13"/>
  <c r="I341" i="13"/>
  <c r="I342" i="13"/>
  <c r="I343" i="13"/>
  <c r="I344" i="13"/>
  <c r="I345" i="13"/>
  <c r="I346" i="13"/>
  <c r="I347" i="13"/>
  <c r="I348" i="13"/>
  <c r="I349" i="13"/>
  <c r="I350" i="13"/>
  <c r="I351" i="13"/>
  <c r="I352" i="13"/>
  <c r="I353" i="13"/>
  <c r="I354" i="13"/>
  <c r="I355" i="13"/>
  <c r="I356" i="13"/>
  <c r="I357" i="13"/>
  <c r="I359" i="13"/>
  <c r="I360" i="13"/>
  <c r="I361" i="13"/>
  <c r="I362" i="13"/>
  <c r="I363" i="13"/>
  <c r="I364" i="13"/>
  <c r="I365" i="13"/>
  <c r="I366" i="13"/>
  <c r="I367" i="13"/>
  <c r="I368" i="13"/>
  <c r="I369" i="13"/>
  <c r="I370" i="13"/>
  <c r="I371" i="13"/>
  <c r="I372" i="13"/>
  <c r="I373" i="13"/>
  <c r="I374" i="13"/>
  <c r="I375" i="13"/>
  <c r="I376" i="13"/>
  <c r="I377" i="13"/>
  <c r="I378" i="13"/>
  <c r="I379" i="13"/>
  <c r="I381" i="13"/>
  <c r="I382" i="13"/>
  <c r="I383" i="13"/>
  <c r="I384" i="13"/>
  <c r="I385" i="13"/>
  <c r="I386" i="13"/>
  <c r="I387" i="13"/>
  <c r="I388" i="13"/>
  <c r="I389" i="13"/>
  <c r="I390" i="13"/>
  <c r="I391" i="13"/>
  <c r="I392" i="13"/>
  <c r="I393" i="13"/>
  <c r="I394" i="13"/>
  <c r="I395" i="13"/>
  <c r="I396" i="13"/>
  <c r="I397" i="13"/>
  <c r="I398" i="13"/>
  <c r="I399" i="13"/>
  <c r="I400" i="13"/>
  <c r="I401" i="13"/>
  <c r="I402" i="13"/>
  <c r="I403" i="13"/>
  <c r="I404" i="13"/>
  <c r="I405" i="13"/>
  <c r="I406" i="13"/>
  <c r="I407" i="13" l="1"/>
</calcChain>
</file>

<file path=xl/sharedStrings.xml><?xml version="1.0" encoding="utf-8"?>
<sst xmlns="http://schemas.openxmlformats.org/spreadsheetml/2006/main" count="3131" uniqueCount="1331">
  <si>
    <t xml:space="preserve">                قاديشــــا</t>
  </si>
  <si>
    <t>شركة كهرباء لبنان الشمالي المغفلة ش.م.ل</t>
  </si>
  <si>
    <r>
      <rPr>
        <b/>
        <sz val="12"/>
        <rFont val="Arabic Transparent"/>
      </rPr>
      <t xml:space="preserve">ملحق رقم 4 </t>
    </r>
    <r>
      <rPr>
        <b/>
        <sz val="10"/>
        <rFont val="Arabic Transparent"/>
        <charset val="178"/>
      </rPr>
      <t xml:space="preserve">  جدول أسعار</t>
    </r>
  </si>
  <si>
    <t xml:space="preserve">لأشغال غب الطلب </t>
  </si>
  <si>
    <t xml:space="preserve">    </t>
  </si>
  <si>
    <t>السعر بالدولار الأميركي</t>
  </si>
  <si>
    <t>السعرالافرادي</t>
  </si>
  <si>
    <t xml:space="preserve">  الرقم</t>
  </si>
  <si>
    <t>المواصفات</t>
  </si>
  <si>
    <t>الوحدة</t>
  </si>
  <si>
    <t>الكمية</t>
  </si>
  <si>
    <t xml:space="preserve">تقديم   </t>
  </si>
  <si>
    <t xml:space="preserve">نقل وتركيب </t>
  </si>
  <si>
    <t>التنزيل المئوي</t>
  </si>
  <si>
    <t>أعمدة حديدية (شبكات)</t>
  </si>
  <si>
    <t xml:space="preserve"> 1-1</t>
  </si>
  <si>
    <t>عامود M2 طول 14.2 م وزن 930  كلغ  خريطة No 100 B 97 M مع ذراع BT -MT</t>
  </si>
  <si>
    <t>عدد</t>
  </si>
  <si>
    <t xml:space="preserve"> 1-2</t>
  </si>
  <si>
    <r>
      <t>عامود M2    طول 12م. وزن 730 كلغ. خريطة N</t>
    </r>
    <r>
      <rPr>
        <sz val="8"/>
        <rFont val="Arial"/>
        <charset val="178"/>
      </rPr>
      <t>º</t>
    </r>
    <r>
      <rPr>
        <sz val="8"/>
        <rFont val="Arabic Transparent"/>
        <charset val="178"/>
      </rPr>
      <t>100 B 109A مع ذراع BT-MT</t>
    </r>
  </si>
  <si>
    <t xml:space="preserve"> 1-3</t>
  </si>
  <si>
    <t>عامود M2    طول 16م. وزن 1048 كلغ. خريطة No 100 B 113F مع ذراع BT-MT</t>
  </si>
  <si>
    <t xml:space="preserve"> 1-4</t>
  </si>
  <si>
    <t>عامود M3 طول 12 م مجاري (14-12) وزن 505 كلغ No100B 98G مع ذراع BT -MT</t>
  </si>
  <si>
    <t xml:space="preserve"> 1-5</t>
  </si>
  <si>
    <t>عامود M3 Bis طول 14.4 م  وزن 657 كلغ No 100 B 112 B  مع ذراع BT -MT</t>
  </si>
  <si>
    <t xml:space="preserve"> 1-6</t>
  </si>
  <si>
    <t>عامود M1    طول 12م. وزن 775 كلغ.خريطة No 100 B 96 G مع ذراع BT -MT</t>
  </si>
  <si>
    <t xml:space="preserve"> 1-7</t>
  </si>
  <si>
    <t>عامود M1 Bis طول 14.4م. وزن 977 كلغ.خريطة No 100 B 96 F مع ذراع BT -MT</t>
  </si>
  <si>
    <t xml:space="preserve"> 1-8</t>
  </si>
  <si>
    <t xml:space="preserve">ترافرس عامود توترمتوسط وزن36 كلغ ( أوقطعة من طقم أذرع مزدوجة ثلاثي يبلغ ~ 3×36 كلغ) </t>
  </si>
  <si>
    <t>كلغ</t>
  </si>
  <si>
    <t xml:space="preserve"> 1-9</t>
  </si>
  <si>
    <t>عامود A1   وزن 258 كلغ. خريطة   No 100 B 119B دون ذراع BT</t>
  </si>
  <si>
    <t xml:space="preserve"> 1-10</t>
  </si>
  <si>
    <t xml:space="preserve">عامود A2   وزن 323 كلغ.   No 100 B 119B دون ذراع BT </t>
  </si>
  <si>
    <t xml:space="preserve"> 1-11</t>
  </si>
  <si>
    <t>عامود محطة L وزن 1156 كلغ خريطة رقم No 72 E 205 G</t>
  </si>
  <si>
    <t xml:space="preserve"> 1-12</t>
  </si>
  <si>
    <t>عامود حديدي من نوع غير ملحوظ في هذه اللائحة</t>
  </si>
  <si>
    <t xml:space="preserve"> 1-13</t>
  </si>
  <si>
    <t>ذراع حديد F13   توتر واطيNo 100 B 99 C وزن 13 كلغ.</t>
  </si>
  <si>
    <t xml:space="preserve"> 1-14</t>
  </si>
  <si>
    <t>ذراع توتر منخفض (F14) عادي أو مالس الوجه بشنكل لعمود M1 و M1bis وزن 27 كلغ.</t>
  </si>
  <si>
    <t xml:space="preserve"> 1-15</t>
  </si>
  <si>
    <t>ذراع توتر منخفض (F14) عادي أو مالس الوجه بشنكل لأعمدة M2 وزن 28 كلغ.</t>
  </si>
  <si>
    <t xml:space="preserve"> 1-16</t>
  </si>
  <si>
    <t>ذراع توتر منخفض (F14) عادي أو مالس الوجه بشنكل لعمود M3 و M3bis وزن 26 كلغ.</t>
  </si>
  <si>
    <t xml:space="preserve"> 1-17</t>
  </si>
  <si>
    <t>ذراع توتر منخفض F14 Cadre d'avancement  عادي أو مالس الوجه بشنكل للتورساديه لأعمدة التوتر المنخفض وزن25 كلغ.</t>
  </si>
  <si>
    <t xml:space="preserve"> 1-18</t>
  </si>
  <si>
    <t>ذراع خاص بالكابلات المجدولة وأذرع وقطع حديدية مختلفة ملحقة بالأعمدة بوزن50 كلغ وما دون</t>
  </si>
  <si>
    <t xml:space="preserve"> 1-19</t>
  </si>
  <si>
    <t xml:space="preserve">صندوق حديد لزوم لوحة التوزيع في المحطة الهوائية مع درفتين (عند طلب تأهيل محطة موجودة)  </t>
  </si>
  <si>
    <t xml:space="preserve"> 1-20</t>
  </si>
  <si>
    <t>شنكل أو Etrier إضافي مع حلقة أو بدونها Galvanisé</t>
  </si>
  <si>
    <t>اعمـــــدة خشبيــــــــة</t>
  </si>
  <si>
    <t xml:space="preserve"> 2-1</t>
  </si>
  <si>
    <t>عامود خشب طول 14 م نوع D</t>
  </si>
  <si>
    <t xml:space="preserve"> 2-2</t>
  </si>
  <si>
    <t>عامود خشب طول 12 م نوع D</t>
  </si>
  <si>
    <t xml:space="preserve"> 2-3</t>
  </si>
  <si>
    <t>عامود خشب طول 12 م نوع C</t>
  </si>
  <si>
    <t xml:space="preserve"> 2-4</t>
  </si>
  <si>
    <t>عامود خشب طول 10 م نوع C</t>
  </si>
  <si>
    <t xml:space="preserve"> 2-5</t>
  </si>
  <si>
    <t xml:space="preserve">عامود خشب طول 9 م نوع C </t>
  </si>
  <si>
    <t>لوازم شبكة هوائية</t>
  </si>
  <si>
    <t xml:space="preserve"> 3-1</t>
  </si>
  <si>
    <t xml:space="preserve">سلسلة عوازل كاملة 24 ك ف أ ديسك 7" سماكة 11 "  </t>
  </si>
  <si>
    <t xml:space="preserve"> 3-2</t>
  </si>
  <si>
    <t>ديسك مفرد 7" سماكة 11"</t>
  </si>
  <si>
    <t xml:space="preserve"> 3-3</t>
  </si>
  <si>
    <t xml:space="preserve">بانسة انكراج المنيوم  Pince d’ancrage AL </t>
  </si>
  <si>
    <t>أ</t>
  </si>
  <si>
    <t>35 ملم2</t>
  </si>
  <si>
    <t>ب</t>
  </si>
  <si>
    <t>50 ملم2</t>
  </si>
  <si>
    <t>ج</t>
  </si>
  <si>
    <t>95 ملم2</t>
  </si>
  <si>
    <t>د</t>
  </si>
  <si>
    <t>116 ملم2</t>
  </si>
  <si>
    <t>ه</t>
  </si>
  <si>
    <t>148 ملم2</t>
  </si>
  <si>
    <t xml:space="preserve"> 3-4</t>
  </si>
  <si>
    <t xml:space="preserve">بانسة انكراج نحاس  Pince d’ancrage Cu </t>
  </si>
  <si>
    <t xml:space="preserve"> 3-5</t>
  </si>
  <si>
    <t xml:space="preserve">بانسة خط المنيوم Pince d’alignement AL  </t>
  </si>
  <si>
    <t>جدول أسعار</t>
  </si>
  <si>
    <t xml:space="preserve">تقديم     </t>
  </si>
  <si>
    <t xml:space="preserve"> 35ملم2</t>
  </si>
  <si>
    <t xml:space="preserve"> 50ملم2</t>
  </si>
  <si>
    <t xml:space="preserve"> 95ملم2</t>
  </si>
  <si>
    <t xml:space="preserve"> 116ملم2</t>
  </si>
  <si>
    <t>هـ</t>
  </si>
  <si>
    <t xml:space="preserve"> 148ملم2</t>
  </si>
  <si>
    <t xml:space="preserve"> 3-6</t>
  </si>
  <si>
    <t xml:space="preserve">بانسة خط نحاس  Pince d’alignement Cu   </t>
  </si>
  <si>
    <t xml:space="preserve"> 3-7</t>
  </si>
  <si>
    <t xml:space="preserve">اتريه Etrier                                                               </t>
  </si>
  <si>
    <t xml:space="preserve"> 3-8</t>
  </si>
  <si>
    <t xml:space="preserve">بال سوكيت Ball socket                                            </t>
  </si>
  <si>
    <t xml:space="preserve"> 3-9</t>
  </si>
  <si>
    <t xml:space="preserve">أيات Oeillet                                                              </t>
  </si>
  <si>
    <t xml:space="preserve"> 3-10</t>
  </si>
  <si>
    <t xml:space="preserve">عازل جرس مثلث 24 ك.فTriple cloche                   </t>
  </si>
  <si>
    <t xml:space="preserve"> 3-11</t>
  </si>
  <si>
    <t xml:space="preserve"> T.Droite filetée قطر 24 ملم لفنجان 24 ك.ف </t>
  </si>
  <si>
    <t xml:space="preserve">حديدة معكوفــة مفـــردة - مربعة ســـماكة 22 ملم </t>
  </si>
  <si>
    <t xml:space="preserve"> 3-12</t>
  </si>
  <si>
    <t xml:space="preserve"> col de cygne قطر 22 ملم لفنجـــــان 24 ك.ف.     </t>
  </si>
  <si>
    <t xml:space="preserve"> 3-13</t>
  </si>
  <si>
    <t>حديــــدة معكوفــة مزدوجة - مربعة ســـماكة 22 ملم</t>
  </si>
  <si>
    <t xml:space="preserve">لفنجـــــان 24 ك.ف.  col de cygne   </t>
  </si>
  <si>
    <t xml:space="preserve"> 3-14</t>
  </si>
  <si>
    <t>عازل جرس توتر منخفض                    I. Cloche</t>
  </si>
  <si>
    <t xml:space="preserve"> 3-15</t>
  </si>
  <si>
    <t>عازل بكرة 10 سم توتر منخفض  مع الاكس    I. Poulie</t>
  </si>
  <si>
    <t xml:space="preserve"> 3-16</t>
  </si>
  <si>
    <t>حديدة معكوفة                       Col de Cygne BT</t>
  </si>
  <si>
    <t xml:space="preserve"> 3-17</t>
  </si>
  <si>
    <t>براغي متنوعة لتثبيت F13 والكونسول وغيره</t>
  </si>
  <si>
    <t xml:space="preserve"> 3-18</t>
  </si>
  <si>
    <t>برغي شد للتثبيت Tire-fond</t>
  </si>
  <si>
    <t xml:space="preserve"> 3-19</t>
  </si>
  <si>
    <r>
      <t>مأخذ أرضي كامل للنتر zero volt على المحطة أو على أعمدة المخرج معزول أو عاري مع اللوازم بما فيه الوصلة نحاس 50 ملم</t>
    </r>
    <r>
      <rPr>
        <sz val="8"/>
        <rFont val="Arial"/>
      </rPr>
      <t>²</t>
    </r>
    <r>
      <rPr>
        <sz val="10"/>
        <rFont val="Arabic Transparent"/>
        <charset val="178"/>
      </rPr>
      <t xml:space="preserve"> (3 وتد)</t>
    </r>
  </si>
  <si>
    <t xml:space="preserve"> 3-20</t>
  </si>
  <si>
    <t>نحاس عاري من مختلف المقاطع Cuivre nu</t>
  </si>
  <si>
    <t xml:space="preserve"> 3-21</t>
  </si>
  <si>
    <t>ناقل ALMELEC قياس 34.36 ملم2 او 37 ملم2 AL-AC</t>
  </si>
  <si>
    <t>م ط</t>
  </si>
  <si>
    <t xml:space="preserve"> 3-22</t>
  </si>
  <si>
    <t>ناقل ALMELEC قياس 54.6 ملم2 او 58 ملم2 AL-AC</t>
  </si>
  <si>
    <t xml:space="preserve"> 3-23</t>
  </si>
  <si>
    <t>ناقل ALMELEC قياس 75.5 ملم2</t>
  </si>
  <si>
    <t xml:space="preserve"> 3-24</t>
  </si>
  <si>
    <t>ناقل ALMELEC قياس 94.1 ملم2</t>
  </si>
  <si>
    <t xml:space="preserve"> 3-25</t>
  </si>
  <si>
    <t>ناقل ALMELEC قياس 116.98 ملم2</t>
  </si>
  <si>
    <t xml:space="preserve"> 3-26</t>
  </si>
  <si>
    <t>ناقل ALMELEC قياس 148.1 ملم2</t>
  </si>
  <si>
    <t xml:space="preserve"> 3-27</t>
  </si>
  <si>
    <t>مأخذ ارضي نوع وتد لشاسي الأعمدة</t>
  </si>
  <si>
    <t xml:space="preserve"> 3-28</t>
  </si>
  <si>
    <r>
      <t xml:space="preserve">مأخذ ارضي (50 ملم2) للمحطة الهوائية مع تمديد نحاس الى جميع القطع على الاعمدة              ( سكسيونور-فيوز- شاسي مانعات صواعق-MT-شاسيات مختلفة.....) </t>
    </r>
    <r>
      <rPr>
        <b/>
        <sz val="8"/>
        <rFont val="Arabic Transparent"/>
        <charset val="178"/>
      </rPr>
      <t xml:space="preserve"> </t>
    </r>
  </si>
  <si>
    <t xml:space="preserve"> 3-29</t>
  </si>
  <si>
    <t>قضيب آرس (piquet de terre)</t>
  </si>
  <si>
    <t>لوازم محطة التحويل</t>
  </si>
  <si>
    <t xml:space="preserve"> 4-1</t>
  </si>
  <si>
    <t>سكسيونورخارجي 400 امبير à corne مع الإدارة الميكانيكية (صنع تركي)</t>
  </si>
  <si>
    <t xml:space="preserve"> 4-2</t>
  </si>
  <si>
    <t xml:space="preserve">سكسيونور خارجي مثلث الأقطاب 400 امبير مع الإدارة الميكانيكية </t>
  </si>
  <si>
    <t xml:space="preserve"> 4-3</t>
  </si>
  <si>
    <t>سكسيونور مثلث الأقطاب نوع داخلي مع الإدارة الميكانيكية 24 ك.ف.</t>
  </si>
  <si>
    <t xml:space="preserve"> 4-4</t>
  </si>
  <si>
    <t>سكسيونور ذات قطب واحد نوع داخلي 24 ك.ف</t>
  </si>
  <si>
    <t xml:space="preserve"> 4-5</t>
  </si>
  <si>
    <t xml:space="preserve">كوس نحاس اربعة براغي </t>
  </si>
  <si>
    <t>120 ملم2</t>
  </si>
  <si>
    <t>240 ملم2</t>
  </si>
  <si>
    <t>4_6</t>
  </si>
  <si>
    <t>سكسيونير خارجي 400أمبير à corne مع الادارة الميكانيكية (أوروبي)</t>
  </si>
  <si>
    <t xml:space="preserve">تقديم      </t>
  </si>
  <si>
    <t xml:space="preserve"> 4-6</t>
  </si>
  <si>
    <t xml:space="preserve">كوس نحاس اتريه    cosse Etrier </t>
  </si>
  <si>
    <t>50 ملم2 وما دون</t>
  </si>
  <si>
    <t>70 ملم2 (2 اتريه)</t>
  </si>
  <si>
    <t>95  ملم2 (2 اتريه)</t>
  </si>
  <si>
    <t>120 ملم2 (2 اتريه)</t>
  </si>
  <si>
    <t>240 ملم2 (2 اتريه)</t>
  </si>
  <si>
    <t xml:space="preserve"> 4-7</t>
  </si>
  <si>
    <t>كوس نحاس كبس لكابل مقطع    Cosse à sertir</t>
  </si>
  <si>
    <t>70 ملم2 أو 95 ملم2</t>
  </si>
  <si>
    <t xml:space="preserve"> 4-8</t>
  </si>
  <si>
    <t>كوس نحاس كونسنتريك  concentrique لزوم النحاس المبروم وغيره قطر</t>
  </si>
  <si>
    <t>8 ملم</t>
  </si>
  <si>
    <t>10 ملم</t>
  </si>
  <si>
    <t>12 ملم</t>
  </si>
  <si>
    <t xml:space="preserve"> 4-9</t>
  </si>
  <si>
    <t>نحاس مبروم من مختلف المقاطع Cuivre rond</t>
  </si>
  <si>
    <t xml:space="preserve"> 4-10</t>
  </si>
  <si>
    <t>مانعات صواعق 20 ك.ف -15 ك.ف. و 5.5 ك.ف.Parafoudre  صنع اجنبي</t>
  </si>
  <si>
    <t xml:space="preserve"> 4-11</t>
  </si>
  <si>
    <t>اكلاتور 2 شان ( صنع اجنبي )</t>
  </si>
  <si>
    <t xml:space="preserve"> 4-12</t>
  </si>
  <si>
    <t>اكلاتور 3 شان (صنع اجنبي )</t>
  </si>
  <si>
    <t xml:space="preserve"> 4-13</t>
  </si>
  <si>
    <t>نحاس مبسط مختلف المقاسات Cuivre plat</t>
  </si>
  <si>
    <t xml:space="preserve"> 4-14</t>
  </si>
  <si>
    <t>لاقطة بار مبسطة Serre-barre</t>
  </si>
  <si>
    <t xml:space="preserve"> 4-15</t>
  </si>
  <si>
    <t>ركور غريف نحاس Raccord griffe</t>
  </si>
  <si>
    <t>من 6 الى 35 ملم2</t>
  </si>
  <si>
    <t>من 50 الى 95 ملم2</t>
  </si>
  <si>
    <t xml:space="preserve"> من120 الى 150 ملم2</t>
  </si>
  <si>
    <t xml:space="preserve"> 4-16</t>
  </si>
  <si>
    <t xml:space="preserve">ركور أو كوس بيمتال Raccord ou cosse bimétal         </t>
  </si>
  <si>
    <t>من 30 الى 60 ملم2</t>
  </si>
  <si>
    <t>من 60 الى 116 ملم2</t>
  </si>
  <si>
    <t>ما فوق 116 ملم2</t>
  </si>
  <si>
    <t xml:space="preserve"> 4-17</t>
  </si>
  <si>
    <t xml:space="preserve">حاملة بار       Porte -barre </t>
  </si>
  <si>
    <t xml:space="preserve"> 4-18</t>
  </si>
  <si>
    <t>خلايا مسبقة الصنع 24 ك.ف حماية COUPURE DANS SF6</t>
  </si>
  <si>
    <t xml:space="preserve"> 4-19</t>
  </si>
  <si>
    <t>خلايا مسبقة الصنع 24 ك.ف مخرج-مدخلCOUPURE DANS SF6</t>
  </si>
  <si>
    <t xml:space="preserve"> 4-20</t>
  </si>
  <si>
    <t>خلايا شبك 24 ك.ف</t>
  </si>
  <si>
    <t xml:space="preserve"> 4-25</t>
  </si>
  <si>
    <t>محوّل 100 ك.ف.أ توتر15/5.5 ك.ف / 400 ف لفائف نحاسية</t>
  </si>
  <si>
    <t xml:space="preserve"> 4-26</t>
  </si>
  <si>
    <t>محوّل 160 ك.ف.أ توتر 5.5 /15 ك.ف / 400 ف  لفائف نحاسية</t>
  </si>
  <si>
    <t>4_27</t>
  </si>
  <si>
    <t>محوّل 250 ك.ف.أ توتر 5.5/ 15 ك.ف / 400 ف لفائف نحاسية</t>
  </si>
  <si>
    <t xml:space="preserve"> 4-28</t>
  </si>
  <si>
    <t>محوّل 400 ك.ف.أ توتر 5.5 / 15 ك.ف / 400 ف لفائف نحاسية</t>
  </si>
  <si>
    <t xml:space="preserve"> 4-29</t>
  </si>
  <si>
    <t>محوّل 500 ك.ف.أ توتر 15/5.5  ك.ف / 400 ف لفائف نحاسية</t>
  </si>
  <si>
    <t xml:space="preserve"> 4-30</t>
  </si>
  <si>
    <t>محوّل 630 ك.ف.أ توتر 15/5.5 ك.ف / 400 ف لفائف نحاسية</t>
  </si>
  <si>
    <t>4_31</t>
  </si>
  <si>
    <t>محوّل 1000 ك.ف.أ توتر 15/5.5 ك.ف / 400 ف  لفائف نحاسية</t>
  </si>
  <si>
    <t>4_32</t>
  </si>
  <si>
    <t>محوّل 100 ك.ف.أ توتر 20/5.5 ك.ف / 400 ف لفائف المنييوم</t>
  </si>
  <si>
    <t>4_33</t>
  </si>
  <si>
    <t>محوّل 160 ك.ف.أ توتر 20/5.5 ك.ف / 400 ف لفائف المنييوم</t>
  </si>
  <si>
    <t>4_3.4</t>
  </si>
  <si>
    <t>محوّل 250 ك.ف.أ توتر 20/5.5 ك.ف / 400 ف لفائف المنييوم</t>
  </si>
  <si>
    <t>4_35</t>
  </si>
  <si>
    <t>محوّل 400 ك.ف.أ توتر 20/5.5 ك.ف / 400 ف لفائف المنييوم</t>
  </si>
  <si>
    <t>4_37</t>
  </si>
  <si>
    <t>محوّل 630 ك.ف.أ توتر 20/5.5 ك.ف / 400 ف لفائف المنييوم</t>
  </si>
  <si>
    <t>4_38</t>
  </si>
  <si>
    <t>محوّل 1000 ك.ف.أ توتر 20/5.5 ك.ف / 400 ف لفائف المنييوم</t>
  </si>
  <si>
    <t>4_39</t>
  </si>
  <si>
    <t>محوّل 100 ك.ف.أ توتر 20/15 ك.ف / 400 ف  لفائف المنييوم</t>
  </si>
  <si>
    <t>4_40</t>
  </si>
  <si>
    <t>محوّل 160 ك.ف.أ توتر 20/15 ك.ف / 400 ف لفائف المنييوم</t>
  </si>
  <si>
    <t>4_41</t>
  </si>
  <si>
    <t>محوّل 250 ك.ف.أ توتر 20/15 ك.ف / 400 ف لفائف المنييوم</t>
  </si>
  <si>
    <t>4_42</t>
  </si>
  <si>
    <t>محوّل 400 ك.ف.أ توتر 20/15 ك.ف / 400 ف لفائف المنييوم</t>
  </si>
  <si>
    <t>4_43</t>
  </si>
  <si>
    <t>محوّل 630 ك.ف.أ توتر 20/15 ك.ف / 400 ف  لفائف المنييوم</t>
  </si>
  <si>
    <t>4_44</t>
  </si>
  <si>
    <t>محوّل 1000 ك.ف.أ توتر 20/15 ك.ف / 400 ف  لفائف المنييوم</t>
  </si>
  <si>
    <t>4_45</t>
  </si>
  <si>
    <t>محوّل 100 ك.ف.أ توتر 35 ك.ف / 400 ف لفائف نحاسية</t>
  </si>
  <si>
    <t>4_46</t>
  </si>
  <si>
    <t>محوّل 160 ك.ف.أ توتر 35 ك.ف / 400 ف لفائف نحاسية</t>
  </si>
  <si>
    <t>4_47</t>
  </si>
  <si>
    <t>محوّل 250 ك.ف.أ توتر 35 ك.ف / 400 ف لفائف نحاسية</t>
  </si>
  <si>
    <t>4_48</t>
  </si>
  <si>
    <t>محوّل 400 ك.ف.أ توتر 35 ك.ف / 400 ف  لفائف نحاسية</t>
  </si>
  <si>
    <t>4_49</t>
  </si>
  <si>
    <t>محوّل 630 ك.ف.أ توتر 35 ك.ف / 400 ف لفائف نحاسية</t>
  </si>
  <si>
    <t>4_50</t>
  </si>
  <si>
    <t>مأخذ أرضي داخل المحطة المبنية circuit de terre كامل</t>
  </si>
  <si>
    <t>4_51</t>
  </si>
  <si>
    <t xml:space="preserve">مأخذ ارضي للمحول في المحطة المبنية Neutre transfo </t>
  </si>
  <si>
    <t>4_52</t>
  </si>
  <si>
    <t>خلية تعداد SF6 et sans TP et TI</t>
  </si>
  <si>
    <t>4_53</t>
  </si>
  <si>
    <t>خلية قاطع + تعداد ( Cellule disjoncteur - Comptage )</t>
  </si>
  <si>
    <t>4_54</t>
  </si>
  <si>
    <t>لوحة توزيع توتر منخفض 3× 630 أمبير مع 4 قواعد فيوز(مخارج)</t>
  </si>
  <si>
    <t>4_55</t>
  </si>
  <si>
    <t>لوحة توزيع توتر منخفض 3× 800 أمبير مع 4 قواعد فيوز(مخارج)</t>
  </si>
  <si>
    <t>4_56</t>
  </si>
  <si>
    <t>لوحة توزيع توتر منخفض 3×1600 امبير مع 6 محددات 3×400 امبير</t>
  </si>
  <si>
    <t>4_57</t>
  </si>
  <si>
    <t>نزع وتركيب لوحة توزيع توتر منخفض</t>
  </si>
  <si>
    <t xml:space="preserve">اعمال حديد خاصة </t>
  </si>
  <si>
    <t>4_58</t>
  </si>
  <si>
    <t>باب حديد وزن135 كلغ للمحطة 120×220 سم ضمنه شباك تهوئة خريطة رقم No 95 B 878</t>
  </si>
  <si>
    <t>4_59</t>
  </si>
  <si>
    <t>باب حديد وزن185 كلغ للمحطة 140×240 سم ضمنه شباك تهوئة خريطة رقم No 95 B 878</t>
  </si>
  <si>
    <t>4_60</t>
  </si>
  <si>
    <t>شباك تهوئة وزن 22 كلغ للمحطة قياس 40 × 90 خريطة  رقم No 95 B 878</t>
  </si>
  <si>
    <t>4_61</t>
  </si>
  <si>
    <t>قطع حديدية مختلفة للأعمال الخاصة وجميع الحدائد المذكورة في الخريطة رقم No 95 B 878</t>
  </si>
  <si>
    <t>كابلات</t>
  </si>
  <si>
    <t xml:space="preserve"> 5-1</t>
  </si>
  <si>
    <t>كابل 2× 6  ملم 2   NYCY</t>
  </si>
  <si>
    <t>م.ط.</t>
  </si>
  <si>
    <t xml:space="preserve"> 5-2</t>
  </si>
  <si>
    <t>كابل  2×10  ملم 2   NYCY</t>
  </si>
  <si>
    <t xml:space="preserve"> 5-3</t>
  </si>
  <si>
    <t>كابل  4×  10  ملم 2   NYY</t>
  </si>
  <si>
    <t xml:space="preserve"> 5-4</t>
  </si>
  <si>
    <t>كابل  2×16  ملم 2   NYCY</t>
  </si>
  <si>
    <t xml:space="preserve"> 5-5</t>
  </si>
  <si>
    <t>كابل  4×  16  ملم 2   NYY</t>
  </si>
  <si>
    <t xml:space="preserve"> 5-6</t>
  </si>
  <si>
    <t>كابل 4×6 ملم2 NYY</t>
  </si>
  <si>
    <t xml:space="preserve"> 5-7</t>
  </si>
  <si>
    <t>كابل  4×25 ملم 2   NYY</t>
  </si>
  <si>
    <t xml:space="preserve"> 5-8</t>
  </si>
  <si>
    <t>كابل  4×35 ملم 2   NYY</t>
  </si>
  <si>
    <t xml:space="preserve"> 5-9</t>
  </si>
  <si>
    <t>كابل  4× 50  ملم 2   NYY</t>
  </si>
  <si>
    <t xml:space="preserve"> 5-10</t>
  </si>
  <si>
    <t>كابل  4× 70  ملم 2   NYY</t>
  </si>
  <si>
    <t xml:space="preserve"> 5-11</t>
  </si>
  <si>
    <t>كابل  4× 120  ملم 2   NYY</t>
  </si>
  <si>
    <t xml:space="preserve"> 5-12</t>
  </si>
  <si>
    <t>كابل  4×  240  ملم 2   NYY</t>
  </si>
  <si>
    <t>م.ط</t>
  </si>
  <si>
    <t xml:space="preserve"> 5-13</t>
  </si>
  <si>
    <t>كابل   4 × 70  ملم 2   NYFGBY مسلح</t>
  </si>
  <si>
    <t xml:space="preserve"> 5-14</t>
  </si>
  <si>
    <t>كابل  4×  120  ملم 2   NYFGBY</t>
  </si>
  <si>
    <t xml:space="preserve"> 5-15</t>
  </si>
  <si>
    <t>كابل  3×240  ملم 2   +   120 ملم2 NYFGBY</t>
  </si>
  <si>
    <t xml:space="preserve"> 5-16</t>
  </si>
  <si>
    <t>كابل توتر متوسط ناشف 24 ك.ف 3×70 ملم2 نحاس</t>
  </si>
  <si>
    <t xml:space="preserve"> 5-17</t>
  </si>
  <si>
    <t>كابل توتر متوسط ناشف 24 ك.ف 3×120 ملم2 نحاس</t>
  </si>
  <si>
    <t xml:space="preserve"> 5-18</t>
  </si>
  <si>
    <t>كابل توتر متوسط ناشف 24 ك ف 3×240 ملم2 نحاس</t>
  </si>
  <si>
    <t xml:space="preserve"> 5-19</t>
  </si>
  <si>
    <t>كابل توتر متوسط ناشف مفرد 24 ك.ف 1×35 ملم2 نحاس</t>
  </si>
  <si>
    <t xml:space="preserve"> 5-20</t>
  </si>
  <si>
    <t>كابل توتر متوسط ناشف مفرد 24 ك.ف 1×70 ملم2 نحاس</t>
  </si>
  <si>
    <t xml:space="preserve"> 5-21</t>
  </si>
  <si>
    <t>كابل توتر متوسط ناشف مفرد 24 ك.ف1× 120ملم2 نحاس</t>
  </si>
  <si>
    <t xml:space="preserve"> 5-22</t>
  </si>
  <si>
    <t>كابل توتر متوسط ناشف مفرد 24 ك.ف 1×240ملم2 نحاس</t>
  </si>
  <si>
    <t xml:space="preserve"> 5-23</t>
  </si>
  <si>
    <r>
      <t xml:space="preserve">كابل توتر متوسط ناشف 24 ك.ف 3×185 ملم2 </t>
    </r>
    <r>
      <rPr>
        <b/>
        <sz val="8"/>
        <rFont val="Arabic Transparent"/>
        <charset val="178"/>
      </rPr>
      <t>ألمنيوم</t>
    </r>
  </si>
  <si>
    <t xml:space="preserve"> 5-24</t>
  </si>
  <si>
    <r>
      <t>كابل توتر متوسط ناشف 24 ك.ف 3×400 ملم2</t>
    </r>
    <r>
      <rPr>
        <b/>
        <sz val="8"/>
        <rFont val="Arabic Transparent"/>
        <charset val="178"/>
      </rPr>
      <t xml:space="preserve"> ألمنيوم</t>
    </r>
  </si>
  <si>
    <t xml:space="preserve"> 5-25</t>
  </si>
  <si>
    <r>
      <t>كابل توتر متوسط ناشف 24 ك.ف 3×240 ملم2</t>
    </r>
    <r>
      <rPr>
        <b/>
        <sz val="8"/>
        <rFont val="Arabic Transparent"/>
        <charset val="178"/>
      </rPr>
      <t xml:space="preserve"> ألمنيوم</t>
    </r>
  </si>
  <si>
    <t xml:space="preserve"> 5-26</t>
  </si>
  <si>
    <t>كابل 1× 6  ملم 2   NYA</t>
  </si>
  <si>
    <t xml:space="preserve"> 5-27</t>
  </si>
  <si>
    <t>كابل 1× 10  ملم 2   NYA</t>
  </si>
  <si>
    <t xml:space="preserve"> 5-28</t>
  </si>
  <si>
    <t>كابل 1× 16  ملم 2   NYA</t>
  </si>
  <si>
    <t xml:space="preserve"> 5-29</t>
  </si>
  <si>
    <t>كابل 1× 25  ملم 2   NYA</t>
  </si>
  <si>
    <t xml:space="preserve"> 5-30</t>
  </si>
  <si>
    <t>كابل 1× 35  ملم 2   NYA</t>
  </si>
  <si>
    <t xml:space="preserve"> 5-31</t>
  </si>
  <si>
    <t>كابل 1× 50  ملم 2   NYA</t>
  </si>
  <si>
    <t xml:space="preserve"> 5-32</t>
  </si>
  <si>
    <t>كابل 1× 70  ملم 2   NYA</t>
  </si>
  <si>
    <t xml:space="preserve"> 5-33</t>
  </si>
  <si>
    <t>كابل 1× 95  ملم 2   NYA</t>
  </si>
  <si>
    <t xml:space="preserve"> 5-34</t>
  </si>
  <si>
    <t>كابل 1× 120  ملم 2   NYA</t>
  </si>
  <si>
    <t xml:space="preserve"> 5-35</t>
  </si>
  <si>
    <t>كابل 1× 240  ملم 2   NYA</t>
  </si>
  <si>
    <t xml:space="preserve"> 5-36</t>
  </si>
  <si>
    <t>علب وصل وطرف 24 ك.ف لمختلف المقاطع ذات ثلاثة اطوار (نحاس)  فارغة (رزين)</t>
  </si>
  <si>
    <r>
      <t>علبة وصل لكابل جوفي 24 ك.ف 3×120 ملم</t>
    </r>
    <r>
      <rPr>
        <sz val="8"/>
        <rFont val="Times New Roman"/>
        <family val="1"/>
      </rPr>
      <t>²</t>
    </r>
  </si>
  <si>
    <r>
      <t>علبة طرف نوع داخلي 24 ك.ف لكابل 1×50 ملم</t>
    </r>
    <r>
      <rPr>
        <sz val="8"/>
        <rFont val="Times New Roman"/>
        <family val="1"/>
      </rPr>
      <t>²</t>
    </r>
    <r>
      <rPr>
        <sz val="8"/>
        <rFont val="Arabic Transparent"/>
        <charset val="178"/>
      </rPr>
      <t xml:space="preserve"> (3 phases)</t>
    </r>
  </si>
  <si>
    <r>
      <t>علبة طرف نوع داخلي 24 ك.ف لكابل 70-120 mm</t>
    </r>
    <r>
      <rPr>
        <sz val="8"/>
        <rFont val="Times New Roman"/>
        <family val="1"/>
      </rPr>
      <t>²</t>
    </r>
  </si>
  <si>
    <r>
      <t>علبة طرف نوع داخلي 24 ك.ف لكابل 240-120 mm</t>
    </r>
    <r>
      <rPr>
        <sz val="8"/>
        <rFont val="Times New Roman"/>
        <family val="1"/>
      </rPr>
      <t>²</t>
    </r>
  </si>
  <si>
    <t xml:space="preserve">علبة طرف نوع خارجي 24 ك.ف 3×120ملم² </t>
  </si>
  <si>
    <t xml:space="preserve"> 5-37</t>
  </si>
  <si>
    <t>مانشون نحاس 35 ملم2</t>
  </si>
  <si>
    <t xml:space="preserve"> 5-38</t>
  </si>
  <si>
    <t>مانشون نحاس 70 ملم2</t>
  </si>
  <si>
    <t xml:space="preserve"> 5-39</t>
  </si>
  <si>
    <t>مانشون نحاس 10 ملم2</t>
  </si>
  <si>
    <t xml:space="preserve"> 5-40</t>
  </si>
  <si>
    <t>مانشون نحاس 50 ملم2</t>
  </si>
  <si>
    <t xml:space="preserve"> 5-41</t>
  </si>
  <si>
    <t>مانشون ألمنيوم 185 ملم2</t>
  </si>
  <si>
    <t xml:space="preserve"> 5-42</t>
  </si>
  <si>
    <t>مانشون ألمنيوم 400 ملم2</t>
  </si>
  <si>
    <t xml:space="preserve"> 5-43</t>
  </si>
  <si>
    <t>مانشون بيمتال ألمنيوم 400 ملم2 - نحاس 240 ملم2</t>
  </si>
  <si>
    <t xml:space="preserve"> 5-44</t>
  </si>
  <si>
    <t>مانشون بيمتال ألمنيوم 185 ملم2 - نحاس 120 ملم2</t>
  </si>
  <si>
    <t xml:space="preserve"> 5-45</t>
  </si>
  <si>
    <t xml:space="preserve">كابلات مجدولة 3×25+54.60+16 ملم2  </t>
  </si>
  <si>
    <t>كلم</t>
  </si>
  <si>
    <t xml:space="preserve"> 5-46</t>
  </si>
  <si>
    <t xml:space="preserve">كابلات مجدولة 3×35+54.60+16 ملم2  </t>
  </si>
  <si>
    <t xml:space="preserve"> 5-47</t>
  </si>
  <si>
    <t xml:space="preserve">كابلات مجدولة 3×50+54.60+16 ملم2  </t>
  </si>
  <si>
    <t xml:space="preserve"> 5-48</t>
  </si>
  <si>
    <t xml:space="preserve">كابلات مجدولة 3×70+54.60+16 ملم2 </t>
  </si>
  <si>
    <t xml:space="preserve"> 5-49</t>
  </si>
  <si>
    <t xml:space="preserve">كابلات مجدولة 3×150+70+16 ملم2  </t>
  </si>
  <si>
    <t xml:space="preserve"> 5-50</t>
  </si>
  <si>
    <t xml:space="preserve">كابلات مجدولة 4 × 25 ملم 2  </t>
  </si>
  <si>
    <t xml:space="preserve"> كلم</t>
  </si>
  <si>
    <t xml:space="preserve"> 5-51</t>
  </si>
  <si>
    <t xml:space="preserve">كابلات مجدولة 4 × 16 ملم 2  </t>
  </si>
  <si>
    <t xml:space="preserve"> 5-52</t>
  </si>
  <si>
    <t xml:space="preserve">كابلات مجدولة 2 × 16 ملم 2   </t>
  </si>
  <si>
    <t>كابلات مجدولة ألمنيوم توتر متوسط 24 ك.ف. ولوازمها</t>
  </si>
  <si>
    <t xml:space="preserve"> 5-53</t>
  </si>
  <si>
    <t xml:space="preserve">كابلات مجدولة توتر متوسط 24 ك.ف.  3×150+50 ملم2  </t>
  </si>
  <si>
    <t xml:space="preserve"> 5-54</t>
  </si>
  <si>
    <t>كابلات مجدولة توتر متوسط 24 ك.ف.  3×70+54.6 ملم2</t>
  </si>
  <si>
    <t xml:space="preserve"> 5-55</t>
  </si>
  <si>
    <t>مجموعة انكراج Ensemble d'ancrage pour neutre porteur صناعة اوروبية</t>
  </si>
  <si>
    <t xml:space="preserve"> 5-56</t>
  </si>
  <si>
    <t>مجموعة تعليق Ensemble de suspension صناعة اوروبية</t>
  </si>
  <si>
    <t xml:space="preserve"> 5-57</t>
  </si>
  <si>
    <t>علبة طرف Boite d'extrémité مع لوازمها</t>
  </si>
  <si>
    <t xml:space="preserve"> 5-58</t>
  </si>
  <si>
    <t>علبة وصل Boite de jonction مع كامل لوازمها</t>
  </si>
  <si>
    <t xml:space="preserve"> 5-59</t>
  </si>
  <si>
    <t xml:space="preserve">     Torsade   لوازم  شبكة توتر منخفض </t>
  </si>
  <si>
    <t xml:space="preserve">كونسول انكراج </t>
  </si>
  <si>
    <t>كونسول- بانسة  خط (تعليق) مقطع 54.6 -70 ملم2 مع  الوصلة</t>
  </si>
  <si>
    <t>بانسة انكراج مقطع 54.6- 1500 dan مع الوصلة</t>
  </si>
  <si>
    <t>بانسة انكراج مقطع 70 مع وصلة dan 2000</t>
  </si>
  <si>
    <t xml:space="preserve"> 5-60</t>
  </si>
  <si>
    <t>لوازم  شعبة على شبكة  Torsade او نحاس توتر منخفض</t>
  </si>
  <si>
    <r>
      <t xml:space="preserve">بانسة انكراج  بشنكل متحرك  </t>
    </r>
    <r>
      <rPr>
        <sz val="8"/>
        <rFont val="Arial"/>
        <charset val="178"/>
      </rPr>
      <t>à</t>
    </r>
    <r>
      <rPr>
        <sz val="8"/>
        <rFont val="Arabic Transparent"/>
        <charset val="178"/>
      </rPr>
      <t xml:space="preserve"> crochet reglable   </t>
    </r>
  </si>
  <si>
    <r>
      <t xml:space="preserve">بانسة انكراج ثابتة   </t>
    </r>
    <r>
      <rPr>
        <sz val="8"/>
        <rFont val="Arial"/>
        <charset val="178"/>
      </rPr>
      <t>à</t>
    </r>
    <r>
      <rPr>
        <sz val="8"/>
        <rFont val="Arabic Transparent"/>
        <charset val="178"/>
      </rPr>
      <t xml:space="preserve"> longueur fixe</t>
    </r>
  </si>
  <si>
    <t>غطاء طرف Bouchon retractable مفرد 10-35 ملم2</t>
  </si>
  <si>
    <t>غطاء طرف Bouchon retractable اربعة مخارج 10-35 ملم2</t>
  </si>
  <si>
    <t>غطاء طرف Bouchon retractable اربعة مخارج 50-150 ملم2</t>
  </si>
  <si>
    <t>و</t>
  </si>
  <si>
    <t>شريط فولاذ لحمل كابل الشعبة قطر 6 ملم على الأقل (للشعب مقطع 4×25مم2 ومافوق)</t>
  </si>
  <si>
    <t>ز</t>
  </si>
  <si>
    <t>كلام لشد الكابل Clame مع التركيب</t>
  </si>
  <si>
    <t>ح</t>
  </si>
  <si>
    <t>Tendeur للشريط الفولاذي</t>
  </si>
  <si>
    <t>ط</t>
  </si>
  <si>
    <t>برغي تثبيت في الحائط للكابل بأسفين مع كولييه معدني  مع التركيب</t>
  </si>
  <si>
    <t>ي</t>
  </si>
  <si>
    <t>مسمار تثبيت في الحائط للكابل بقشاط بلاستيك  مع التركيب</t>
  </si>
  <si>
    <t>ك</t>
  </si>
  <si>
    <t>قسطل بلاستيك مرن Fexible مع التركيب على الزوايا و مداخل الشعبة</t>
  </si>
  <si>
    <t>مقطوع</t>
  </si>
  <si>
    <t xml:space="preserve"> 5-61</t>
  </si>
  <si>
    <t xml:space="preserve">لوازم وصلات </t>
  </si>
  <si>
    <t>وصلة فاز المنيوم قياس 150 ملم2     Manchon  phase   Al  معزولة</t>
  </si>
  <si>
    <t>وصلة فاز المنيوم قياس 50-70 ملم2     Manchon  phase   Al  معزولة</t>
  </si>
  <si>
    <t>وصلة فاز المنيوم قياس 16-25-35 ملم2     Manchon  phase   Al  معزولة</t>
  </si>
  <si>
    <t xml:space="preserve">وصلة  بارد الميليك  قياس 70 ملم2   Manchon  neutre almelec       </t>
  </si>
  <si>
    <t xml:space="preserve">وصلة  بارد الميليك  قياس 54.6 ملم2   Manchon  neutre almelec       </t>
  </si>
  <si>
    <r>
      <t>وصلة فاز بيمتال Manchon bimétal Cu 120-Al 150 mm</t>
    </r>
    <r>
      <rPr>
        <vertAlign val="superscript"/>
        <sz val="8"/>
        <rFont val="Arabic Transparent"/>
        <charset val="178"/>
      </rPr>
      <t>2</t>
    </r>
  </si>
  <si>
    <r>
      <t>وصلة فاز بيمتال Manchon bimétal Cu 120-Al 70 mm</t>
    </r>
    <r>
      <rPr>
        <vertAlign val="superscript"/>
        <sz val="8"/>
        <rFont val="Arabic Transparent"/>
        <charset val="178"/>
      </rPr>
      <t>2</t>
    </r>
  </si>
  <si>
    <r>
      <t>وصلة فاز بيمتال Manchon bimétal Cu 120-Al 50 mm</t>
    </r>
    <r>
      <rPr>
        <vertAlign val="superscript"/>
        <sz val="8"/>
        <rFont val="Arabic Transparent"/>
        <charset val="178"/>
      </rPr>
      <t>2</t>
    </r>
  </si>
  <si>
    <t>كوس المنيوم  150 ملم2</t>
  </si>
  <si>
    <t>كوس المنيوم  16-70 ملم2</t>
  </si>
  <si>
    <t>ل</t>
  </si>
  <si>
    <t>كوس بيمتال لكابل ألمنيوم مقطع 150 ملم2</t>
  </si>
  <si>
    <t>م</t>
  </si>
  <si>
    <t>كوس بيمتال لكابل ألمنيوم مقطع 70 ملم2</t>
  </si>
  <si>
    <t>ن</t>
  </si>
  <si>
    <t>كوس بيمتال لكابل ألمنيوم مقطع 50 ملم2</t>
  </si>
  <si>
    <t>ص</t>
  </si>
  <si>
    <t>كوس بيمتال لكابل ألمنيوم مقطع 35 ملم2 وما دون</t>
  </si>
  <si>
    <t xml:space="preserve"> 5-62</t>
  </si>
  <si>
    <t>لوازم تفرعات  للكابلات المجدولة   Torsade توتر منخفض</t>
  </si>
  <si>
    <t>وصلة تفرعة المنيوم 70-70/150-150 ملم2</t>
  </si>
  <si>
    <t>وصلة تفرعة المنيوم  70-50/150-70 ملم2</t>
  </si>
  <si>
    <t>وصلة تفرعة المنيوم 50-50/70-70 ملم2</t>
  </si>
  <si>
    <t>وصلة تفرعة المنيوم 70-16/150-25 ملم2</t>
  </si>
  <si>
    <t>وصلة تفرعة المنيوم 50-16/70-25 ملم2</t>
  </si>
  <si>
    <t>وصلة تفرعة نحاس 50-70/المنيوم 50-70 ملم2</t>
  </si>
  <si>
    <t>وصلة تفرعة نحاس 50-70/المنيوم 16-25  ملم2</t>
  </si>
  <si>
    <t>وصلة تفرعة نحاس 50-70/المنيوم 70-150 ملم2</t>
  </si>
  <si>
    <t>وصلة تفرعة نحاس 16-25/المنيوم 16-25  ملم2</t>
  </si>
  <si>
    <r>
      <t>وصلة تفرعة منوعة للشعب النحاسية بكبوت مغلق ومشبع بالشحم Graisse Neutre قياس النحاس من 6 الى 70 مم</t>
    </r>
    <r>
      <rPr>
        <vertAlign val="superscript"/>
        <sz val="8"/>
        <rFont val="Arabic Transparent"/>
        <charset val="178"/>
      </rPr>
      <t>2</t>
    </r>
    <r>
      <rPr>
        <sz val="8"/>
        <rFont val="Arabic Transparent"/>
        <charset val="178"/>
      </rPr>
      <t xml:space="preserve"> / قياس كابل الألمنيوم المجدول من 16 الى 150 مم</t>
    </r>
    <r>
      <rPr>
        <vertAlign val="superscript"/>
        <sz val="8"/>
        <rFont val="Arabic Transparent"/>
        <charset val="178"/>
      </rPr>
      <t>2</t>
    </r>
  </si>
  <si>
    <t>محددات وفيزيبلات</t>
  </si>
  <si>
    <t xml:space="preserve"> 6-1</t>
  </si>
  <si>
    <t>قاعدة فيوز 630 امبير توتر منخفض - صناعة أوروبية</t>
  </si>
  <si>
    <t xml:space="preserve"> 6-2</t>
  </si>
  <si>
    <t>قاعدة فيوز 400 امبير توتر منخفض صناعة أوروبية</t>
  </si>
  <si>
    <t xml:space="preserve"> 6-3</t>
  </si>
  <si>
    <t>قاعدة فيوز 250 امبير توتر منخفض صناعة أوروبية</t>
  </si>
  <si>
    <t xml:space="preserve"> 6-4</t>
  </si>
  <si>
    <t>فيوز 630 امبير توتر منخفض</t>
  </si>
  <si>
    <t xml:space="preserve"> 6-5</t>
  </si>
  <si>
    <t>فيوز 400 أو 315 امبير توتر منخفض</t>
  </si>
  <si>
    <t xml:space="preserve"> 6-6</t>
  </si>
  <si>
    <t>فيوز 250 امبير توتر منخفض</t>
  </si>
  <si>
    <t xml:space="preserve"> 6-7</t>
  </si>
  <si>
    <t>فيوز 200 امبير توتر منخفض</t>
  </si>
  <si>
    <t xml:space="preserve"> 6-8</t>
  </si>
  <si>
    <t>فيوز 160 امبير توتر منخفض</t>
  </si>
  <si>
    <t xml:space="preserve"> 6-9</t>
  </si>
  <si>
    <t>ديجنكتور (4×1600) امبير (KA 50) بدون كوس صنع أجنبي</t>
  </si>
  <si>
    <t xml:space="preserve"> عدد</t>
  </si>
  <si>
    <t xml:space="preserve"> 6-10</t>
  </si>
  <si>
    <t xml:space="preserve">ديجنكتور (4×1000) امبير (KA 50) كامل </t>
  </si>
  <si>
    <t xml:space="preserve"> 6-11</t>
  </si>
  <si>
    <t>ديجنكتور (4×800) امبير (KA 50) كامل</t>
  </si>
  <si>
    <t xml:space="preserve"> 6-12</t>
  </si>
  <si>
    <t>ديجنكتور (4×630) امبير (KA 30) كامل</t>
  </si>
  <si>
    <t>6_13</t>
  </si>
  <si>
    <t>ديجنكتور (4×500) امبير (KA 30) كامل</t>
  </si>
  <si>
    <t>6_14</t>
  </si>
  <si>
    <t>ديجنكتور (4×400) امبير (KA 30) كامل</t>
  </si>
  <si>
    <t>6_15</t>
  </si>
  <si>
    <t>ديجنكتور (4×320) امبير (KA 30) كامل</t>
  </si>
  <si>
    <t xml:space="preserve"> 6-13</t>
  </si>
  <si>
    <t>ديجنكتور (4×250) امبير (KA 30) كامل</t>
  </si>
  <si>
    <t xml:space="preserve"> 6-14</t>
  </si>
  <si>
    <t>ديجنكتور (4×200 )امبير (KA 30) كامل</t>
  </si>
  <si>
    <t xml:space="preserve"> 6-15</t>
  </si>
  <si>
    <t>ديجنكتور (4×160) امبير (KA 25) كامل</t>
  </si>
  <si>
    <t xml:space="preserve"> 6-16</t>
  </si>
  <si>
    <t>ديجنكتور (4×100) امبير (KA 25) كامل</t>
  </si>
  <si>
    <t xml:space="preserve"> 6-17</t>
  </si>
  <si>
    <t>قاعدة فيوز F.N نوع داخلي + عازل</t>
  </si>
  <si>
    <t xml:space="preserve"> 6-18</t>
  </si>
  <si>
    <t>قاطعة مجري 52 سم نوع داخلي مختلف 20-82 A</t>
  </si>
  <si>
    <t xml:space="preserve"> 6-19</t>
  </si>
  <si>
    <t>قاطعة مجري 24 ك.ف نوع خارجي</t>
  </si>
  <si>
    <t xml:space="preserve"> 6-20</t>
  </si>
  <si>
    <t>فيوز لقاطع مجرى خارجية من 5-25 A</t>
  </si>
  <si>
    <t>اعمال تركيب ومد وتقديم مواد الشعب</t>
  </si>
  <si>
    <t>7-1</t>
  </si>
  <si>
    <t>صندوق خارجي نوع H   (حديد)</t>
  </si>
  <si>
    <t>7-2</t>
  </si>
  <si>
    <t>صندوق خارجي نوع I   (حديد)</t>
  </si>
  <si>
    <t>7-3</t>
  </si>
  <si>
    <t>صندوق خارجي نوع بلاستيك مفرد (مع 3 قواعد و 3 فيوزات)</t>
  </si>
  <si>
    <t>7-4</t>
  </si>
  <si>
    <t>صندوق داخلي نوع II   (حديد)</t>
  </si>
  <si>
    <t>7-5</t>
  </si>
  <si>
    <t>صندوق داخلي نوع Standard</t>
  </si>
  <si>
    <t>7-6</t>
  </si>
  <si>
    <t>صندوق ذوائب لصندوق Standard</t>
  </si>
  <si>
    <t>7-7</t>
  </si>
  <si>
    <t>صندوق مشتركين  Plastique 4M</t>
  </si>
  <si>
    <t>7-8</t>
  </si>
  <si>
    <t>صندوق مشتركين  2T+6M Plastique</t>
  </si>
  <si>
    <t>7-9</t>
  </si>
  <si>
    <t>صندوق مشتركين  4T+12M plastique</t>
  </si>
  <si>
    <t>7-10</t>
  </si>
  <si>
    <t>صندوق مشتركين خارجي تعداد  صناعي (200-400) امبير Plastique</t>
  </si>
  <si>
    <t>7-11</t>
  </si>
  <si>
    <t>صندوق مشتركين  Plastique 8M+3T</t>
  </si>
  <si>
    <t>7-12</t>
  </si>
  <si>
    <t>صندوق مشتركين  Plastique16M+6T</t>
  </si>
  <si>
    <t>7-13</t>
  </si>
  <si>
    <t>صندوق coiffe ذوائب coffret 100 A (مع ذوائب)</t>
  </si>
  <si>
    <t>7-14</t>
  </si>
  <si>
    <t>صندوق coiffe  ذوائب coffret 200 A (مع ذوائب)</t>
  </si>
  <si>
    <t>7-15</t>
  </si>
  <si>
    <t xml:space="preserve">صندوق مفرد بلاستيك 3 (80-150) </t>
  </si>
  <si>
    <t>7-16</t>
  </si>
  <si>
    <t>صندوق مشتركين T.6.plastique</t>
  </si>
  <si>
    <t>7-17</t>
  </si>
  <si>
    <t>صندوق مشتركين T.8.plastique</t>
  </si>
  <si>
    <t>7-18</t>
  </si>
  <si>
    <t>صندوق مشتركين T.12.plastique</t>
  </si>
  <si>
    <t>7-19</t>
  </si>
  <si>
    <t>صندوق خارجي حديد لزوم عداد مونوفازيه</t>
  </si>
  <si>
    <t>7-20</t>
  </si>
  <si>
    <t>صندوق خارجي حديد لزوم عداد تريفازيه</t>
  </si>
  <si>
    <t>7-21</t>
  </si>
  <si>
    <t>صندوق داخلي للعدادات قدرة أكثر من 3×80 أمبير</t>
  </si>
  <si>
    <t>7-22</t>
  </si>
  <si>
    <t>صندوق داخلي لزوم المحددات</t>
  </si>
  <si>
    <t>7-23</t>
  </si>
  <si>
    <t>علبة توزيع 4×38</t>
  </si>
  <si>
    <t>7-24</t>
  </si>
  <si>
    <t>علبة توزيع 4×22</t>
  </si>
  <si>
    <t>7-25</t>
  </si>
  <si>
    <t>نزع غرفة عدادات موجودة</t>
  </si>
  <si>
    <t>7-26</t>
  </si>
  <si>
    <t>علبة توزيع مدخل واربعة مخارج (1E + 4 S)</t>
  </si>
  <si>
    <t>7-27</t>
  </si>
  <si>
    <t>تركيب عداد مفرد (10-60) امبير مع اللوازم</t>
  </si>
  <si>
    <t>7-28</t>
  </si>
  <si>
    <t>تركيب عداد ذو ثلاثة اوجه  3×(10-60) مع اللوازم</t>
  </si>
  <si>
    <t>7-29</t>
  </si>
  <si>
    <t>تركيب عداد ذو ثلاثة اوجه  3 (75-150) امبير مع اللوازم</t>
  </si>
  <si>
    <t>7-30</t>
  </si>
  <si>
    <t>تركيب محدد الكترونيك V380</t>
  </si>
  <si>
    <t>7-31</t>
  </si>
  <si>
    <t>تركيب محدد الكترونيك V110</t>
  </si>
  <si>
    <t>7-32</t>
  </si>
  <si>
    <t>نزع عداد موجود</t>
  </si>
  <si>
    <t>7-33</t>
  </si>
  <si>
    <t>تركيب محدد ذو وجه واحد (10-60) امبير مع اللوازم</t>
  </si>
  <si>
    <t>7-34</t>
  </si>
  <si>
    <t>تركيب محدد ذو ثلاثة اوجه (10-60) امبير مع اللوازم</t>
  </si>
  <si>
    <t>7-35</t>
  </si>
  <si>
    <t>تركيب محدد ذو ثلاثة اوجه (80-150) امبير مع اللوازم</t>
  </si>
  <si>
    <t>7-36</t>
  </si>
  <si>
    <t xml:space="preserve">نزع محدد موجود </t>
  </si>
  <si>
    <t>7-37</t>
  </si>
  <si>
    <t>لوحة خشب 24 × 24 (plan 87B99M) سماكة 20 ملم2</t>
  </si>
  <si>
    <t>7-38</t>
  </si>
  <si>
    <t>لوحة خشب 24 × 75 (plan 87B99M) سماكة 20 ملم2</t>
  </si>
  <si>
    <t>7-39</t>
  </si>
  <si>
    <t>لوحة خشب 56 × 60 (plan 87B99M) سماكة 20 ملم2</t>
  </si>
  <si>
    <t>7-40</t>
  </si>
  <si>
    <t>لوحة خشب 60 × 80 (plan 87B99M) سماكة 20 ملم2</t>
  </si>
  <si>
    <t>7-41</t>
  </si>
  <si>
    <t>لوحة خشب 60 × 120 (plan 87B99M) سماكة 20 ملم2</t>
  </si>
  <si>
    <t>7-42</t>
  </si>
  <si>
    <t>لوحة خشب 60 × 180 (plan 87B99M) سماكة 20 ملم2</t>
  </si>
  <si>
    <t>7-43</t>
  </si>
  <si>
    <t>لوحة خشب P1.C.M 15A</t>
  </si>
  <si>
    <t>7-44</t>
  </si>
  <si>
    <t>لوحة خشب P2.C.M 15A</t>
  </si>
  <si>
    <t>7-45</t>
  </si>
  <si>
    <t>لوحة خشب P1.C.T3 15A</t>
  </si>
  <si>
    <t>7-46</t>
  </si>
  <si>
    <t>لوحة خشب P1.C.T3 30 A</t>
  </si>
  <si>
    <t>7-47</t>
  </si>
  <si>
    <t>عازل بورسلان صغير (3×2.5) سنتم</t>
  </si>
  <si>
    <t>7-48</t>
  </si>
  <si>
    <t>عازل بورسلان كبير (5×4.5) سنتم</t>
  </si>
  <si>
    <t>7-49</t>
  </si>
  <si>
    <t>تصليح غرفة عدادات</t>
  </si>
  <si>
    <t>7-50</t>
  </si>
  <si>
    <t>مورين خشب 175 × 6 × 4</t>
  </si>
  <si>
    <t>7-51</t>
  </si>
  <si>
    <t>مورين خشب 175 × 10 × 6</t>
  </si>
  <si>
    <t>7-52</t>
  </si>
  <si>
    <t>براغي تثبيت للمورين ولوحات الاخشاب</t>
  </si>
  <si>
    <t>نقل وتركيب مع لوازم شعبة</t>
  </si>
  <si>
    <t>7-53</t>
  </si>
  <si>
    <r>
      <t>كابل شعبة 2×6 ملم</t>
    </r>
    <r>
      <rPr>
        <sz val="8"/>
        <rFont val="Times New Roman"/>
        <family val="1"/>
      </rPr>
      <t>²</t>
    </r>
  </si>
  <si>
    <t>7-54</t>
  </si>
  <si>
    <r>
      <t>كابل شعبة 2×10 ملم</t>
    </r>
    <r>
      <rPr>
        <sz val="8"/>
        <rFont val="Times New Roman"/>
        <family val="1"/>
      </rPr>
      <t>²</t>
    </r>
  </si>
  <si>
    <t>7-55</t>
  </si>
  <si>
    <r>
      <t>كابل شعبة 2×16 ملم</t>
    </r>
    <r>
      <rPr>
        <sz val="8"/>
        <rFont val="Times New Roman"/>
        <family val="1"/>
      </rPr>
      <t>²</t>
    </r>
  </si>
  <si>
    <t>7-56</t>
  </si>
  <si>
    <r>
      <t>كابل شعبة 4×10 ملم</t>
    </r>
    <r>
      <rPr>
        <sz val="8"/>
        <rFont val="Times New Roman"/>
        <family val="1"/>
      </rPr>
      <t>²</t>
    </r>
  </si>
  <si>
    <t>7-57</t>
  </si>
  <si>
    <r>
      <t>كابل شعبة 4×16 ملم</t>
    </r>
    <r>
      <rPr>
        <sz val="8"/>
        <rFont val="Times New Roman"/>
        <family val="1"/>
      </rPr>
      <t>²</t>
    </r>
  </si>
  <si>
    <t>7-58</t>
  </si>
  <si>
    <r>
      <t>كابل شعبة 4×25 ملم</t>
    </r>
    <r>
      <rPr>
        <sz val="8"/>
        <rFont val="Times New Roman"/>
        <family val="1"/>
      </rPr>
      <t>²</t>
    </r>
  </si>
  <si>
    <t>7-59</t>
  </si>
  <si>
    <r>
      <t>كابل شعبة 4×35 ملم</t>
    </r>
    <r>
      <rPr>
        <sz val="8"/>
        <rFont val="Times New Roman"/>
        <family val="1"/>
      </rPr>
      <t>²</t>
    </r>
  </si>
  <si>
    <t>7-60</t>
  </si>
  <si>
    <r>
      <t>كابل شعبة 4×50 ملم</t>
    </r>
    <r>
      <rPr>
        <sz val="8"/>
        <rFont val="Times New Roman"/>
        <family val="1"/>
      </rPr>
      <t>²</t>
    </r>
  </si>
  <si>
    <t>7-61</t>
  </si>
  <si>
    <r>
      <t>كابل شعبة 4×70 ملم</t>
    </r>
    <r>
      <rPr>
        <sz val="8"/>
        <rFont val="Times New Roman"/>
        <family val="1"/>
      </rPr>
      <t>²</t>
    </r>
  </si>
  <si>
    <t>7-62</t>
  </si>
  <si>
    <r>
      <t>كابل شعبة 4×120 ملم</t>
    </r>
    <r>
      <rPr>
        <sz val="8"/>
        <rFont val="Times New Roman"/>
        <family val="1"/>
      </rPr>
      <t>²</t>
    </r>
  </si>
  <si>
    <t>7-63</t>
  </si>
  <si>
    <r>
      <t>كابل شعبة 3×95+50 ملم</t>
    </r>
    <r>
      <rPr>
        <sz val="8"/>
        <rFont val="Arial"/>
      </rPr>
      <t>²</t>
    </r>
  </si>
  <si>
    <t>7-64</t>
  </si>
  <si>
    <t>وصل كابل مفرد 6-10-16-25-30 ىمع جميع اللوازم</t>
  </si>
  <si>
    <t>7-65</t>
  </si>
  <si>
    <t>نزع شعبة قائمة من غرفة العدادات الى الشبكة</t>
  </si>
  <si>
    <t>8-أ</t>
  </si>
  <si>
    <t>حفريات وباطون توتر منخفض (في الحالات العامة)</t>
  </si>
  <si>
    <t>8-أ-1</t>
  </si>
  <si>
    <t>حفريات في أرض ترابية 150×80×80 سم</t>
  </si>
  <si>
    <t>8-أ-2</t>
  </si>
  <si>
    <t>حفريات في أرض صخرية 150×80×80 سم</t>
  </si>
  <si>
    <t>8-أ-3</t>
  </si>
  <si>
    <t>صب كرسي قياس 80×50×30 أو 50×50×40 سم مع خرسان القاعدة</t>
  </si>
  <si>
    <t>8-ب</t>
  </si>
  <si>
    <t>حفريات  عامود خشب توتر منخفض أو متوسط</t>
  </si>
  <si>
    <t>8-1-ب</t>
  </si>
  <si>
    <t>8-2-ب</t>
  </si>
  <si>
    <t>8-3-ب</t>
  </si>
  <si>
    <t>حفريات في أرض ترابية 170×80×80 سم</t>
  </si>
  <si>
    <t>8-4-ب</t>
  </si>
  <si>
    <t>حفريات في أرض صخرية 170×80×80 سم</t>
  </si>
  <si>
    <t>8-5-ب</t>
  </si>
  <si>
    <t>حفريات في أرض ترابية 190×80×80 سم</t>
  </si>
  <si>
    <t>8-6-ب</t>
  </si>
  <si>
    <t>حفريات في أرض صخرية 190×80×80 سم</t>
  </si>
  <si>
    <t>8-جـ</t>
  </si>
  <si>
    <t xml:space="preserve">حفريات وباطون عامود حديد  12 م  M1    </t>
  </si>
  <si>
    <t>8-ج-1</t>
  </si>
  <si>
    <t>حفريات في أرض ترابية 170×140×140 سم</t>
  </si>
  <si>
    <t>8-ج-2</t>
  </si>
  <si>
    <t>حفريات في أرض صخرية 170×140×140 سم</t>
  </si>
  <si>
    <t xml:space="preserve">(سعر </t>
  </si>
  <si>
    <t>8-ج-3</t>
  </si>
  <si>
    <t>صب كرسي قياس 80×40×50 سم مع خرسان القاعدة</t>
  </si>
  <si>
    <t>8-د</t>
  </si>
  <si>
    <t>حفريات وباطون عامود حديد   14  م  M1</t>
  </si>
  <si>
    <t>8-د-1</t>
  </si>
  <si>
    <t>حفريات في ارض ترابية 190×140×140 سم</t>
  </si>
  <si>
    <t>8-د-2</t>
  </si>
  <si>
    <t>حفريات في ارض صخرية 190×140×140 سم</t>
  </si>
  <si>
    <t>8-د-3</t>
  </si>
  <si>
    <t>صب كرسي قياس 90×40×50 سم مع خرسان القاعدة</t>
  </si>
  <si>
    <t>8-هـ</t>
  </si>
  <si>
    <t xml:space="preserve">حفريات وباطون عامود حديد  12 م M2 </t>
  </si>
  <si>
    <t>8-هـ-1</t>
  </si>
  <si>
    <t>حفريات في ارض ترابية 170×140×140 سم</t>
  </si>
  <si>
    <t>8-هـ-2</t>
  </si>
  <si>
    <t>حفريات في ارض صخرية 170×140×140 سم</t>
  </si>
  <si>
    <t>8-هـ-3</t>
  </si>
  <si>
    <t>صب كرسي قياس 120×120×50 سم مع خرسان القاعدة</t>
  </si>
  <si>
    <t>8-و</t>
  </si>
  <si>
    <t xml:space="preserve">حفريات وباطون عامود حديد  14  م   M2  </t>
  </si>
  <si>
    <t>8-و-1</t>
  </si>
  <si>
    <t>حفريات في أرض ترابية 190×140×140 سم</t>
  </si>
  <si>
    <t>8-و-2</t>
  </si>
  <si>
    <t>حفريات في أرض صخرية 190×140×140 سم</t>
  </si>
  <si>
    <t>8-و-3</t>
  </si>
  <si>
    <t>8-ز</t>
  </si>
  <si>
    <t xml:space="preserve">حفريات وباطون عامود حديد  16  م   M2  </t>
  </si>
  <si>
    <t>8-ز-1</t>
  </si>
  <si>
    <t>حفريات في أرض ترابية 150×150×210 سم</t>
  </si>
  <si>
    <t>8-ز-2</t>
  </si>
  <si>
    <t>حفريات في أرض صخرية 150×150×210 سم</t>
  </si>
  <si>
    <t>8-ز-3</t>
  </si>
  <si>
    <t>8-ح</t>
  </si>
  <si>
    <t>حفريات وباطون عامود 12م M3</t>
  </si>
  <si>
    <t>8-ح-1</t>
  </si>
  <si>
    <t>حفريات في أرض ترابية 170×80×100سم</t>
  </si>
  <si>
    <t>8-ح-2</t>
  </si>
  <si>
    <t>حفريات في أرض صخرية 170×80×100سم</t>
  </si>
  <si>
    <t>8-ح-3</t>
  </si>
  <si>
    <t>8-ط</t>
  </si>
  <si>
    <t>حفريات وباطون عامود 14م M3</t>
  </si>
  <si>
    <t>8-ط-1</t>
  </si>
  <si>
    <t>حفريات في أرض ترابية 190×80×100سم</t>
  </si>
  <si>
    <t>8-ط-2</t>
  </si>
  <si>
    <t>حفريات في أرض صخرية 190×80×100سم</t>
  </si>
  <si>
    <t>8-ط-3</t>
  </si>
  <si>
    <t>صب كرسي قياس  80×40×50 سم مع خرسان القاعدة</t>
  </si>
  <si>
    <t>8-ي</t>
  </si>
  <si>
    <t>محطة تحويل نوع L</t>
  </si>
  <si>
    <t>8-ي-1</t>
  </si>
  <si>
    <t>حفريات في أرض ترابية 160×110×230 سم</t>
  </si>
  <si>
    <t>8-ي-2</t>
  </si>
  <si>
    <t>حفريات في أرض صخرية 160×110×230سم</t>
  </si>
  <si>
    <t>8-ي-3</t>
  </si>
  <si>
    <t>صب كرسي قياس 200×100×20 سم مع خرسان القاعدة</t>
  </si>
  <si>
    <t>8-ك</t>
  </si>
  <si>
    <t>حفريات  خندق</t>
  </si>
  <si>
    <t>8-ك-1</t>
  </si>
  <si>
    <t>حفريات خندق نوع (و) قياس 65×50×120 سنتم</t>
  </si>
  <si>
    <t>8-ك-2</t>
  </si>
  <si>
    <t>اعادة قالب الطرق والارصفة طريق عادية</t>
  </si>
  <si>
    <t>8-ك-3</t>
  </si>
  <si>
    <t>اعادة قالب الطرق والارصفة طريق دولية</t>
  </si>
  <si>
    <t>8-ك-4</t>
  </si>
  <si>
    <t>نقل ومد كابل ( يحدد السعر كما سبق وورد أعلاه لكل نوع كابل على حدة)</t>
  </si>
  <si>
    <t>8-ك-5</t>
  </si>
  <si>
    <t>ردم الخندق طريق عادية</t>
  </si>
  <si>
    <t>8-ك-6</t>
  </si>
  <si>
    <t>ردم الخندق طريق دولية</t>
  </si>
  <si>
    <t>8-ك-7</t>
  </si>
  <si>
    <t>شبك بلاستيك للتنبيه عن وجود كابلات grillage avertisseur</t>
  </si>
  <si>
    <t>8-ك-8</t>
  </si>
  <si>
    <t>قسطل بلاستيك 110  PVC   ملم طول 3 امتار سماكة 3.2 ملم</t>
  </si>
  <si>
    <t>8-ك-9</t>
  </si>
  <si>
    <t>رفع انقاض الخندق طريق عادية</t>
  </si>
  <si>
    <t>8-ك-10</t>
  </si>
  <si>
    <t>رفع انقاض الخندق طريق دولية</t>
  </si>
  <si>
    <t>8-ك-11</t>
  </si>
  <si>
    <t>ستوك كابل</t>
  </si>
  <si>
    <t>8-ك-12</t>
  </si>
  <si>
    <t>بلاط حماية قياس 50×30×5 سم</t>
  </si>
  <si>
    <t>8-ل</t>
  </si>
  <si>
    <t>تصليح كابل مطمور معطل</t>
  </si>
  <si>
    <t>8-ل-1</t>
  </si>
  <si>
    <r>
      <t xml:space="preserve">حفريات دون 10 امتار مهما كان العرض والعمق -فتح الخندق واعادة قالب الطريق والارصفة وازالة الاتربة الزائدة والتزفيت وغيرها </t>
    </r>
    <r>
      <rPr>
        <b/>
        <sz val="8"/>
        <rFont val="Arabic Transparent"/>
        <charset val="178"/>
      </rPr>
      <t>طريق عادية</t>
    </r>
  </si>
  <si>
    <t>8-ل-2</t>
  </si>
  <si>
    <r>
      <t xml:space="preserve">حفريات دون 10 امتار مهما كان العرض والعمق -فتح الخندق واعادة قالب الطريق والارصفة وازالة الاتربة الزائدة والتزفيت وغيرها </t>
    </r>
    <r>
      <rPr>
        <b/>
        <sz val="8"/>
        <rFont val="Arabic Transparent"/>
        <charset val="178"/>
      </rPr>
      <t>طريق دولية</t>
    </r>
  </si>
  <si>
    <t>8-م</t>
  </si>
  <si>
    <t>باطون مسلح</t>
  </si>
  <si>
    <t>8-م-1</t>
  </si>
  <si>
    <t>باطون مسلح بدون قالب 350 كلغ اسمنت</t>
  </si>
  <si>
    <t>م3</t>
  </si>
  <si>
    <t>8-م-2</t>
  </si>
  <si>
    <t>باطون مسلح مع قالب 350 كلغ اسمنت</t>
  </si>
  <si>
    <t>8-م-3</t>
  </si>
  <si>
    <t xml:space="preserve">تكسير خرسان باطون مسلح </t>
  </si>
  <si>
    <t>8-م-4</t>
  </si>
  <si>
    <t>تكسير خرسان باطون عادي</t>
  </si>
  <si>
    <t>8-م-5</t>
  </si>
  <si>
    <t>تكسير كرسي و قاعدة عامود حديدي لتمرير كابلات فيها مع اعادة صبها</t>
  </si>
  <si>
    <t>مختلف</t>
  </si>
  <si>
    <t xml:space="preserve"> 9-1</t>
  </si>
  <si>
    <t>حفر ونزع ونقل عامود خشب واعادته لعنابر المؤسسة</t>
  </si>
  <si>
    <t xml:space="preserve"> 9-2</t>
  </si>
  <si>
    <r>
      <t xml:space="preserve">حفر وتكسير الكرسي ونزع ونقل عامود </t>
    </r>
    <r>
      <rPr>
        <u/>
        <sz val="8"/>
        <rFont val="Arabic Transparent"/>
        <charset val="178"/>
      </rPr>
      <t>توتر منخفض</t>
    </r>
    <r>
      <rPr>
        <sz val="8"/>
        <rFont val="Arabic Transparent"/>
        <charset val="178"/>
      </rPr>
      <t xml:space="preserve"> حديد مع كونسول واعادته لعنابر الشركة </t>
    </r>
  </si>
  <si>
    <t xml:space="preserve"> 9-3</t>
  </si>
  <si>
    <r>
      <t xml:space="preserve">حفر وتكسير الكرسي ونزع ونقل عامود </t>
    </r>
    <r>
      <rPr>
        <u/>
        <sz val="8"/>
        <rFont val="Arabic Transparent"/>
        <charset val="178"/>
      </rPr>
      <t xml:space="preserve">توتر متوسط </t>
    </r>
    <r>
      <rPr>
        <sz val="8"/>
        <rFont val="Arabic Transparent"/>
        <charset val="178"/>
      </rPr>
      <t xml:space="preserve">حديد مع كونسول واعادته لعنابر الشركة </t>
    </r>
  </si>
  <si>
    <t xml:space="preserve"> 9-4</t>
  </si>
  <si>
    <t>نزع كونسول عن الجدران</t>
  </si>
  <si>
    <t xml:space="preserve"> 9-5</t>
  </si>
  <si>
    <t xml:space="preserve">نزع ونقل نحاس قديم واعادته لعنابر الشركة </t>
  </si>
  <si>
    <t xml:space="preserve"> 9-6</t>
  </si>
  <si>
    <t>نزع ونقل ألمنيوم قديم واعادته لعنابر الشركة</t>
  </si>
  <si>
    <t xml:space="preserve"> 9-7</t>
  </si>
  <si>
    <t>نزع ونقل خرضة كابلات معزولة عن الشبكة الهوائية</t>
  </si>
  <si>
    <t xml:space="preserve"> 9-8</t>
  </si>
  <si>
    <t xml:space="preserve">نزع محول محروق واعادته لعنابر الشركة </t>
  </si>
  <si>
    <t xml:space="preserve"> 9-9</t>
  </si>
  <si>
    <t>نزع ذراع توتر متوسط أو منخفض عن الأعمدة</t>
  </si>
  <si>
    <t xml:space="preserve"> 9-10</t>
  </si>
  <si>
    <t>نزع محطة كاملة ما عدا المحول وإعادتها الى عنابر الشركة تكسير الكرسي وقص المحطة على وجه الارض</t>
  </si>
  <si>
    <t xml:space="preserve"> 9-11</t>
  </si>
  <si>
    <t xml:space="preserve">نزع سكسيونور وإعادته الى عنابر الشركة </t>
  </si>
  <si>
    <t xml:space="preserve"> 9-12</t>
  </si>
  <si>
    <t>نزع وإعادة تركيب نحاس او ألمنيوم من مختلف المقاطع</t>
  </si>
  <si>
    <t xml:space="preserve"> 9-13</t>
  </si>
  <si>
    <t>نزع كابل توتر متوسط 3 (70-120) ملم2</t>
  </si>
  <si>
    <t xml:space="preserve"> 9-14</t>
  </si>
  <si>
    <t>نزع قاعدة فيوز (توتر متوسط-منخفض)</t>
  </si>
  <si>
    <t xml:space="preserve"> 9-15</t>
  </si>
  <si>
    <t>نزع واعادة تركيب عامود خشب في ذات الحفرة</t>
  </si>
  <si>
    <t xml:space="preserve"> 9-16</t>
  </si>
  <si>
    <t>تأهيل عامود حديد مع وجه زيرقون ووجه اصفر</t>
  </si>
  <si>
    <t xml:space="preserve"> 9-17</t>
  </si>
  <si>
    <t>عامل يومي لقطع الاشجار مع استعمال منشار آلي</t>
  </si>
  <si>
    <t xml:space="preserve"> 9-18</t>
  </si>
  <si>
    <t>نزع خلايا توتر متوسط وإعادتها إلى عنابر الشركة</t>
  </si>
  <si>
    <t xml:space="preserve"> 9-19</t>
  </si>
  <si>
    <t>نزع كابل شعبة عن الشبكة القديمة واعادة تركيبه على الشبكة الجديدة</t>
  </si>
  <si>
    <t xml:space="preserve"> 9-20</t>
  </si>
  <si>
    <t>نزع وإعادة تركيب زند إنارة عامة مع توصيل اللمبة (دون الكونيكتورات)</t>
  </si>
  <si>
    <t xml:space="preserve"> 9-21</t>
  </si>
  <si>
    <t xml:space="preserve">نزع وإعادة تركيب سيكسيونور </t>
  </si>
  <si>
    <t xml:space="preserve"> 9-22</t>
  </si>
  <si>
    <t>نزع وإعادة تركيب كابلات مجدولة 3×25+54.60+16 ملم2</t>
  </si>
  <si>
    <t xml:space="preserve"> 9-23</t>
  </si>
  <si>
    <t>نزع وإعادة تركيب كابلات مجدولة 3×35+54.60+16 ملم2</t>
  </si>
  <si>
    <t xml:space="preserve"> 9-24</t>
  </si>
  <si>
    <t>نزع وإعادة تركيب كابلات مجدولة 3×50+54.60+16 ملم2</t>
  </si>
  <si>
    <t xml:space="preserve"> 9-25</t>
  </si>
  <si>
    <t>نزع وإعادة تركيب كابلات مجدولة 3×70+54.60+16 ملم2</t>
  </si>
  <si>
    <t xml:space="preserve"> 9-26</t>
  </si>
  <si>
    <t>نزع وإعادة تركيب كابلات مجدولة 3×150+70+16 ملم2</t>
  </si>
  <si>
    <t xml:space="preserve"> 9-27</t>
  </si>
  <si>
    <t>نزع وإعادة تركيب كابلات مجدولة 4×25 ملم2 أو 4×16 ملم2</t>
  </si>
  <si>
    <t xml:space="preserve"> 9-28</t>
  </si>
  <si>
    <t>نزع وإعادة تركيب كابلات مجدولة 2×16ملم2</t>
  </si>
  <si>
    <r>
      <t>دهان أعمدة  وسواها من الأشغال الحديدية</t>
    </r>
    <r>
      <rPr>
        <b/>
        <sz val="8"/>
        <rFont val="Arabic Transparent"/>
        <charset val="178"/>
      </rPr>
      <t xml:space="preserve">                                        زيرقون وجهان رش أو وجه بالفرشاة عند الطلب</t>
    </r>
  </si>
  <si>
    <t>أصفر بعد التركيب</t>
  </si>
  <si>
    <t xml:space="preserve"> 11-1</t>
  </si>
  <si>
    <t>عامود M2 طول 14.2 م. وزن 930 كلغ .</t>
  </si>
  <si>
    <t xml:space="preserve"> 11-2</t>
  </si>
  <si>
    <t>عامود M2 طول 12 م. وزن 730 كلغ</t>
  </si>
  <si>
    <t xml:space="preserve"> 11-3</t>
  </si>
  <si>
    <t>عامود M2 طول 16 م. وزن 1048 كلغ</t>
  </si>
  <si>
    <t xml:space="preserve"> 11-4</t>
  </si>
  <si>
    <t>عامود M3 طول 12 م. مجاري (14-12) وزن 505 كلغ.</t>
  </si>
  <si>
    <t xml:space="preserve"> 11-5</t>
  </si>
  <si>
    <t>عامود M3 Bis طول 14.4 م.  وزن 675 كلغ.</t>
  </si>
  <si>
    <t xml:space="preserve"> 11-6</t>
  </si>
  <si>
    <t xml:space="preserve">عامود M1 طول 12 م. وزن 775 كلغ. </t>
  </si>
  <si>
    <t xml:space="preserve"> 11-7</t>
  </si>
  <si>
    <t xml:space="preserve">عامود M1 Bis طول 14.4م. وزن 977 كلغ. </t>
  </si>
  <si>
    <t xml:space="preserve"> 11-8</t>
  </si>
  <si>
    <t>عامود محطة L وزن 1156 كلغ خريطة رقم  No 72 E 205 F</t>
  </si>
  <si>
    <t xml:space="preserve"> 11-9</t>
  </si>
  <si>
    <t>ترافرس أو ذراع مزدوج توترمتوسط وزن 36 كلغ تقريبا" ( قطعة من الطقم الثلاثي )</t>
  </si>
  <si>
    <t xml:space="preserve"> 11-10</t>
  </si>
  <si>
    <r>
      <t>عامود A1 وزن 258 كلغ خريطة  N</t>
    </r>
    <r>
      <rPr>
        <sz val="8"/>
        <rFont val="Arial"/>
        <charset val="178"/>
      </rPr>
      <t>º</t>
    </r>
    <r>
      <rPr>
        <sz val="8"/>
        <rFont val="Arabic Transparent"/>
        <charset val="178"/>
      </rPr>
      <t xml:space="preserve"> 100B 119B</t>
    </r>
  </si>
  <si>
    <t xml:space="preserve"> 11-11</t>
  </si>
  <si>
    <t>عامود A2 وزن 323 كلغ خريطة No 100 B 119B</t>
  </si>
  <si>
    <t xml:space="preserve"> 11-12</t>
  </si>
  <si>
    <t>دهان عامود حديدي غيرملحوظ وأذرع منوعة وقطع حديدية للأشغال الخاصة بوزن فوق50 كلغ</t>
  </si>
  <si>
    <t>الطن</t>
  </si>
  <si>
    <t xml:space="preserve"> 11-13</t>
  </si>
  <si>
    <t>دهان قطع حديدية مختلفة للأعمال الخاصة والأذرع المنوعة بوزن50 كلغ وما دون</t>
  </si>
  <si>
    <t xml:space="preserve"> 11-14</t>
  </si>
  <si>
    <t xml:space="preserve">دهان ذراع F13 </t>
  </si>
  <si>
    <t xml:space="preserve"> 11-15</t>
  </si>
  <si>
    <t>دهان ذراع F14 منوع</t>
  </si>
  <si>
    <t xml:space="preserve"> 11-16</t>
  </si>
  <si>
    <t xml:space="preserve"> 11-17</t>
  </si>
  <si>
    <t xml:space="preserve"> 11-18</t>
  </si>
  <si>
    <t>شباك تهوئة VENTELLE وزن 22 كلغ للمحطة قياس 40 × 90 خريطة  رقم No 95 B 878</t>
  </si>
  <si>
    <t>اعمال مدنية واعمال النجارة</t>
  </si>
  <si>
    <t xml:space="preserve"> 12-1</t>
  </si>
  <si>
    <t>ازالة مجموعة المعدات في الداخل والخارج لغرفة الكهرباء</t>
  </si>
  <si>
    <t xml:space="preserve"> 12-2</t>
  </si>
  <si>
    <t>تنظيف كامل لغرفة الكهرباء والجدران والارضية والسقف</t>
  </si>
  <si>
    <t xml:space="preserve"> 12-3</t>
  </si>
  <si>
    <t>بناء جدران بقياس حجارة خفان سماكة 20 سم وهدم وازالة القديم</t>
  </si>
  <si>
    <t>م2</t>
  </si>
  <si>
    <t xml:space="preserve"> 12-4</t>
  </si>
  <si>
    <t>توريق جدران سماكة 1سم حسب الاصول مع المواد على القدة</t>
  </si>
  <si>
    <t xml:space="preserve"> 12-5</t>
  </si>
  <si>
    <t>تقديم وتركيب عازل منع النش رولو زفت سماكة 4.5 ملم وزن =4.5 كلغ</t>
  </si>
  <si>
    <t xml:space="preserve"> 12-6</t>
  </si>
  <si>
    <t>نزع مانع النش رولو زفت قديم</t>
  </si>
  <si>
    <t xml:space="preserve"> 12-7</t>
  </si>
  <si>
    <t>تسكير فتحات مرور الكابلات بالباطون</t>
  </si>
  <si>
    <t xml:space="preserve"> 12-8</t>
  </si>
  <si>
    <t>تنظيف جدران واعادة طرش وجهين او اكثر مع البضاعة</t>
  </si>
  <si>
    <t xml:space="preserve"> 12-9</t>
  </si>
  <si>
    <t>تقديم وتركيب غال خاص لباب المحطة عند عدم توفر غال Kadischa</t>
  </si>
  <si>
    <t xml:space="preserve"> 12-10</t>
  </si>
  <si>
    <t>نقل وتركيب غال  لباب المحطة</t>
  </si>
  <si>
    <t xml:space="preserve"> 12-11</t>
  </si>
  <si>
    <t>تقديم وتركيب لوحة (خطر الموت) على باب المحطة</t>
  </si>
  <si>
    <t xml:space="preserve"> 12-12</t>
  </si>
  <si>
    <t>تقديم وتركيب مجموعة انارة للمحطة</t>
  </si>
  <si>
    <t xml:space="preserve"> 12-13</t>
  </si>
  <si>
    <t>بناء جدران بحجر خفان سماكة 10-15 سم</t>
  </si>
  <si>
    <t xml:space="preserve"> 12-14</t>
  </si>
  <si>
    <t>بناء جدران بحجر خفان سماكة 20 سم</t>
  </si>
  <si>
    <t xml:space="preserve"> 12-15</t>
  </si>
  <si>
    <t>هدم جدار حجر باطون بسماكة 10-15 سم مع ازالة الردم</t>
  </si>
  <si>
    <t xml:space="preserve"> 12-16</t>
  </si>
  <si>
    <t>سحب كابل لخارج المحطة واعادته الى عنابر الشركة</t>
  </si>
  <si>
    <t xml:space="preserve"> 12-17</t>
  </si>
  <si>
    <t xml:space="preserve">حفر ممر كابلات حسب المواصفات المطلوبة من قبل الشركة </t>
  </si>
  <si>
    <t xml:space="preserve"> 12-18</t>
  </si>
  <si>
    <t>حفريات للأساس والشناج</t>
  </si>
  <si>
    <t>م 3</t>
  </si>
  <si>
    <t xml:space="preserve"> 12-19</t>
  </si>
  <si>
    <t>تسوية ارض المحطة بوضع دبش</t>
  </si>
  <si>
    <t xml:space="preserve"> 12-20</t>
  </si>
  <si>
    <t xml:space="preserve">تقديم وصب أرضية بالباطون العادي 350 كلغ اسمنت بالمتر المكعب BETON MAIGRE </t>
  </si>
  <si>
    <t xml:space="preserve"> 12-21</t>
  </si>
  <si>
    <t>تقديم وصب باطون مسلح للأساسات والارضية</t>
  </si>
  <si>
    <t xml:space="preserve"> 12-22</t>
  </si>
  <si>
    <t>تقديم وتركيب بلاط حماية بقياس 30×50×5 سم</t>
  </si>
  <si>
    <t xml:space="preserve"> 12-23</t>
  </si>
  <si>
    <t>تقديم وتركيب قساطل بلاستيك 6"</t>
  </si>
  <si>
    <t xml:space="preserve"> 12-24</t>
  </si>
  <si>
    <t>تقديم وتركيب قساطل من الفولاذ 4"  مزئبق ( Galvanisé )</t>
  </si>
  <si>
    <t xml:space="preserve"> 12-25</t>
  </si>
  <si>
    <t>تقديم وتركيب قساطل من الفولاذ 6"  مزئبق ( Galvanisé )</t>
  </si>
  <si>
    <t>أعمال مدنية  (تصليحات صغيرة)</t>
  </si>
  <si>
    <t>12_31</t>
  </si>
  <si>
    <t>توريق الحيطان مع قشر المتضرر من التلييس القديم</t>
  </si>
  <si>
    <r>
      <t>م</t>
    </r>
    <r>
      <rPr>
        <sz val="8"/>
        <rFont val="Arial"/>
      </rPr>
      <t>²</t>
    </r>
  </si>
  <si>
    <t>12_32</t>
  </si>
  <si>
    <t>أعمال تنظيف سطح المحطة من كنس وإزالة نتوءات</t>
  </si>
  <si>
    <t>12_33</t>
  </si>
  <si>
    <t>نزع رولو الزفت القديم عن السطح</t>
  </si>
  <si>
    <t>12_34</t>
  </si>
  <si>
    <t>تسكير تشققات الحيطان بمادة PU أو ما يعادلها</t>
  </si>
  <si>
    <t>12_35</t>
  </si>
  <si>
    <t>صيانة أبواب المحطة/ قفل، دلاية، مفصلة وغيرها</t>
  </si>
  <si>
    <t>12_36</t>
  </si>
  <si>
    <t>قص فرزة في الحيطان من أجل الزفت مكان وجود تلاصق مع الأبنية</t>
  </si>
  <si>
    <t>12_37</t>
  </si>
  <si>
    <t>نزع وتقديم وتركيب زجاج مكسور</t>
  </si>
  <si>
    <r>
      <t>م</t>
    </r>
    <r>
      <rPr>
        <b/>
        <sz val="8"/>
        <rFont val="Arial"/>
      </rPr>
      <t>²</t>
    </r>
  </si>
  <si>
    <t>12_38</t>
  </si>
  <si>
    <t>حف أبواب المحطات مع كامل شبابيك التهوئة</t>
  </si>
  <si>
    <t>12_39</t>
  </si>
  <si>
    <t>قشر باطون السقف من الأسفل مع تنظيف ونقر تحت الحديد</t>
  </si>
  <si>
    <t>12_40</t>
  </si>
  <si>
    <t xml:space="preserve">حف الحديد + دهان بمادة Conrep 370 PF + وضع Conrep 332 FR سوداب بسماكة 3 سنتم </t>
  </si>
  <si>
    <t>12_41</t>
  </si>
  <si>
    <t>تقديم نقل وتركيب شريكط حديد شائك</t>
  </si>
  <si>
    <t>المجموع:</t>
  </si>
  <si>
    <t>ملحق مستند رقم 6 bis</t>
  </si>
  <si>
    <t>ديجنكتور (3×1600) امبير (50 ك. أمبير) بدون كوس</t>
  </si>
  <si>
    <t>ديجنكتور (3×1000) امبير (50ك. أمبير) كامل</t>
  </si>
  <si>
    <t>ديجنكتور (3×800) امبير ( 50 ك. أمبير) كامل</t>
  </si>
  <si>
    <t>ديجنكتور (3×630) امبير ( 50 ك. أمبير) كامل</t>
  </si>
  <si>
    <t>ديجنكتور (3×400) امبير (30 ك. أمبير)</t>
  </si>
  <si>
    <t>ديجنكتور (3×250) امبير (30 ك. أمبير)</t>
  </si>
  <si>
    <t>ديجنكتور (3×160) امبير (25 ك. أمبير)</t>
  </si>
  <si>
    <t>ديجنكتور (3×100) امبير (25 ك. أمبير)</t>
  </si>
  <si>
    <t>محول شدّة 24 ك.ف  TI) 100-200/5/5A)</t>
  </si>
  <si>
    <t>محول شدّة 24 ك.ف  TI) 200-400/5/5A)</t>
  </si>
  <si>
    <t>محول شدّة 24 ك.ف  TI) 300-600/5/5A)</t>
  </si>
  <si>
    <t>محول شدّة 24 ك.ف  TI) 500-1000/5/5A)</t>
  </si>
  <si>
    <t xml:space="preserve"> 6-21</t>
  </si>
  <si>
    <t>محول شدّة   TP) 110V/15-20KVA)</t>
  </si>
  <si>
    <t>ملحق مستند رقم 5 bis</t>
  </si>
  <si>
    <t>نزع وإعادة تركيب كابلات توتر متوسط ناشف 24 ك.ف 3×70 ملم2 نحاس</t>
  </si>
  <si>
    <t>نزع وإعادة تركيب كابلات توتر متوسط ناشف 24 ك.ف 3×120 ملم2 نحاس</t>
  </si>
  <si>
    <t>نزع وإعادة تركيب كابلات  توتر متوسط ناشف 24 ك ف 3×240 ملم2 نحاس</t>
  </si>
  <si>
    <t>نزع وإعادة تركيب كابلات توتر متوسط ناشف مفرد 24 ك.ف 1×35 ملم2 نحاس</t>
  </si>
  <si>
    <t>نزع وإعادة تركيب كابلات توتر متوسط ناشف مفرد 24 ك.ف 1×70 ملم2 نحاس</t>
  </si>
  <si>
    <t>نزع وإعادة تركيب كابلات توتر متوسط ناشف مفرد 24 ك.ف1× 120ملم2 نحاس</t>
  </si>
  <si>
    <t>نزع وإعادة تركيب كابلات توتر متوسط ناشف مفرد 24 ك.ف 1×240ملم2 نحاس</t>
  </si>
  <si>
    <r>
      <t xml:space="preserve">نزع وإعادة تركيب كابلات توتر متوسط ناشف 24 ك.ف 3×185 ملم2 </t>
    </r>
    <r>
      <rPr>
        <b/>
        <sz val="8"/>
        <rFont val="Arabic Transparent"/>
        <charset val="178"/>
      </rPr>
      <t>ألمنيوم</t>
    </r>
  </si>
  <si>
    <r>
      <t>نزع وتركيب كابلات توتر متوسط ناشف 24 ك.ف 3×400 ملم2</t>
    </r>
    <r>
      <rPr>
        <b/>
        <sz val="8"/>
        <rFont val="Arabic Transparent"/>
        <charset val="178"/>
      </rPr>
      <t xml:space="preserve"> ألمنيوم</t>
    </r>
  </si>
  <si>
    <r>
      <t>نزع وتركيب كابلات توتر متوسط ناشف 24 ك.ف 3×240 ملم2</t>
    </r>
    <r>
      <rPr>
        <b/>
        <sz val="8"/>
        <rFont val="Arabic Transparent"/>
        <charset val="178"/>
      </rPr>
      <t xml:space="preserve"> ألمنيوم</t>
    </r>
  </si>
  <si>
    <t xml:space="preserve"> 12-26</t>
  </si>
  <si>
    <t>إجار ونش لنقل معدات ضمن 20 كلم.</t>
  </si>
  <si>
    <t xml:space="preserve"> 12-27</t>
  </si>
  <si>
    <t>إجار ونش لنقل معدات خارج 20 كلم.</t>
  </si>
  <si>
    <t xml:space="preserve"> 12-28</t>
  </si>
  <si>
    <t>إصلاح أعطال طارئة على الشبكات الهوائية (ثلاثة أعطال وما دون في المناطق الساحلية)</t>
  </si>
  <si>
    <t xml:space="preserve"> 12-29</t>
  </si>
  <si>
    <t>إصلاح أعطال طارئة على الشبكات الهوائية (ثلاثة أعطال وما دون في المناطق الجبلية)</t>
  </si>
  <si>
    <t xml:space="preserve"> 12-30</t>
  </si>
  <si>
    <t>إصلاح أعطال طارئة على الشبكات الهوائية (ثلاثة أعطال وما دون في المناطق المتوسطة)</t>
  </si>
  <si>
    <t xml:space="preserve"> 12-31</t>
  </si>
  <si>
    <t>صندوق خارجي بلاستيك مفرد (مع 1 قاعدة+ 1 فيوز) كوفري مونوفاز</t>
  </si>
  <si>
    <t xml:space="preserve"> 12-32</t>
  </si>
  <si>
    <t>Mercure للخلايا</t>
  </si>
  <si>
    <t xml:space="preserve"> 12-33</t>
  </si>
  <si>
    <t>عازل خلية composite</t>
  </si>
  <si>
    <t xml:space="preserve"> 12-34</t>
  </si>
  <si>
    <t>قصبة بيال بلاستيك للادارة الميكانكية</t>
  </si>
  <si>
    <t xml:space="preserve"> 12-35</t>
  </si>
  <si>
    <t>طربوش عازل خلية</t>
  </si>
  <si>
    <t xml:space="preserve"> 12-36</t>
  </si>
  <si>
    <t>مونشون وصل الخلية (نحاس)</t>
  </si>
  <si>
    <t xml:space="preserve"> 12-37</t>
  </si>
  <si>
    <t>قاعدة حديد للخلية (أرجل)</t>
  </si>
  <si>
    <t xml:space="preserve"> 12-38</t>
  </si>
  <si>
    <t>فيوز للخلايا توتر متوسط 24 ك.ف من 16 الى 63 أمبير</t>
  </si>
  <si>
    <t xml:space="preserve"> 12-39</t>
  </si>
  <si>
    <t>فيوز للخلايا توتر متوسط 24 ك.ف من 85 الى 160 أمبير</t>
  </si>
  <si>
    <t xml:space="preserve"> 12-40</t>
  </si>
  <si>
    <t>خرطوش فيزيبل للمحطات الهوائية</t>
  </si>
  <si>
    <t>أعمدة حديدية شبكات</t>
  </si>
  <si>
    <t>عامود طول 12م. A1 وزن 350 كلغ خريطة رقم 1 دون ذراع BT</t>
  </si>
  <si>
    <t>عامود طول 12م. A2 وزن 452 كلغ خريطة رقم 1 دون ذراع BT</t>
  </si>
  <si>
    <t>راس عامود A1 وزن 65 كلغ خريطة رقم 2</t>
  </si>
  <si>
    <t>راس عامود A2 وزن 72 كلغ خريطة رقم 2</t>
  </si>
  <si>
    <t>صب كرسي قياس 50×50×40 سم مع خرسانة القاعدة</t>
  </si>
  <si>
    <t>مانعات صواعق 35 ك.ف (صنع اوروبي)</t>
  </si>
  <si>
    <t>مانعات صواعق 35 ك.ف (صنع صيني)</t>
  </si>
  <si>
    <t>علبة توزيع قياس 4×10 ملم</t>
  </si>
  <si>
    <t>علبة توزيع قياس 4×22 ملم</t>
  </si>
  <si>
    <t>علبة توزيع قياس 4×38 ملم</t>
  </si>
  <si>
    <t>خزانة حديدية لمحدد 3×150 أمبير</t>
  </si>
  <si>
    <t>كابل NYY قياس 3×185+95 ملم</t>
  </si>
  <si>
    <t>نزع وإعادة تركيب كابل NYY 4×10 ملم</t>
  </si>
  <si>
    <t>نزع وإعادة تركيب كابل NYY 4×16 ملم</t>
  </si>
  <si>
    <t>نزع وإعادة تركيب كابل NYY 4×25 ملم</t>
  </si>
  <si>
    <t>نزع وإعادة تركيب كابل NYY 4×35 ملم</t>
  </si>
  <si>
    <t>نزع وإعادة تركيب كابل NYY 4×50 ملم</t>
  </si>
  <si>
    <t>نزع وإعادة تركيب كابل NYY 4×70 ملم</t>
  </si>
  <si>
    <t>نزع وإعادة تركيب كابل  4×(95-120) ملم NYY</t>
  </si>
  <si>
    <t>نزع وإعادة تركيب كابل NYY 4×240 ملم</t>
  </si>
  <si>
    <t>كابل NYY قياس 3×95+50 ملم</t>
  </si>
  <si>
    <t>كابل NYY 4×6 هوائي</t>
  </si>
  <si>
    <t>صيانة خلية</t>
  </si>
  <si>
    <t>نزع وإعادة تركيب خلية (في نفس الموقع)</t>
  </si>
  <si>
    <t>نزع وإعادة تركيب محول (في نفس الموقع)</t>
  </si>
  <si>
    <t>ملحق صفحة 3- ركور - خلايا</t>
  </si>
  <si>
    <t>ركور ألمنيوم- المنيوم</t>
  </si>
  <si>
    <t>ركور المنيوم- المنيوم قياس من 30 الى 60</t>
  </si>
  <si>
    <t>ركور المنيوم- المنيوم قياس من 60 الى 116</t>
  </si>
  <si>
    <t>ركور المنيوم- المنيوم قياس من 116 وما فوق</t>
  </si>
  <si>
    <t>TRANSFORMATEUR DE COURANT BT</t>
  </si>
  <si>
    <t>100-5</t>
  </si>
  <si>
    <t>200-5</t>
  </si>
  <si>
    <t>400-5</t>
  </si>
  <si>
    <t>500-5</t>
  </si>
  <si>
    <t>600-5</t>
  </si>
  <si>
    <t>800-5</t>
  </si>
  <si>
    <t>1000-5</t>
  </si>
  <si>
    <t>2000-5</t>
  </si>
  <si>
    <t>ملحق مستند رقم 11 bis</t>
  </si>
  <si>
    <t>11_19</t>
  </si>
  <si>
    <t>دهان أعمدة وسواها من الأشغال الجددة</t>
  </si>
  <si>
    <t>11_20</t>
  </si>
  <si>
    <t>دهان عامود A1 وزن 350 كلغ خريطة رقم 1 (زيرقون وجهين رش ووجه بالفرشاة عند الطلب)</t>
  </si>
  <si>
    <t>11_21</t>
  </si>
  <si>
    <t>دهان عامود A1 وزن 350 كلغ خريطة رقم 1  أصفر بعد التركيب</t>
  </si>
  <si>
    <t>11_22</t>
  </si>
  <si>
    <t>دهان عامود A2 وزن 452 كلغ خريطة رقم 1 (زيرقون وجهين رش ووجه بالفرشاة عند الطلب)</t>
  </si>
  <si>
    <t>11_23</t>
  </si>
  <si>
    <t>دهان عامود A2 وزن 452 كلغ خريطة رقم 1  أصفر بعد التركيب</t>
  </si>
  <si>
    <t>11_24</t>
  </si>
  <si>
    <t>دهان راس عامود A1 وزن 65 كلغ خريطة رقم 2(زيرقون وجهين رش ووجه بالفرشاة عند الطلب)</t>
  </si>
  <si>
    <t>11_25</t>
  </si>
  <si>
    <t>دهان راس عامود A1 وزن 65 كلغ خريطة رقم 2 أصفر بعد التركيب</t>
  </si>
  <si>
    <t>11_26</t>
  </si>
  <si>
    <t>دهان راس عامود A2 وزن 72 كلغ خريطة رقم 2 (زيرقون وجهين رش ووجه بالفرشاة عند الطلب)</t>
  </si>
  <si>
    <t>11_27</t>
  </si>
  <si>
    <t>دهان راس عامود A2 وزن 72 كلغ خريطة رقم 2 أصفر بعد التركيب</t>
  </si>
  <si>
    <t>ملحق مستند رقم 7 bis</t>
  </si>
  <si>
    <t>(سعر</t>
  </si>
  <si>
    <t>صندوق خارجي حديد لزوم عداد مونوفازي (Mono-phase)</t>
  </si>
  <si>
    <t>صندوق خارجي حديد لزوم عداد تريفازي (Trois-phase)</t>
  </si>
  <si>
    <t xml:space="preserve">صندوق داخلي للعدادات من 50x3 امبير لغاية 300x3 امبير  </t>
  </si>
  <si>
    <t>لوحة خشبية P.1.C.M. 15 Amp</t>
  </si>
  <si>
    <t>لوحة خشبية P.2.C.M. 15 Amp</t>
  </si>
  <si>
    <t>لوحة خشبية P.1.C.T. 3x15 Amp</t>
  </si>
  <si>
    <t>لوحة خشبية P.1.C.T. 3x30 Amp</t>
  </si>
  <si>
    <t>سلسلة عوازل 66 ك.ف. كاملة Composite</t>
  </si>
  <si>
    <t xml:space="preserve">سلسلة عوازل 66 ك.ف. كاملة 6 ديسك 10 انش </t>
  </si>
  <si>
    <t>ديسك 10 انش</t>
  </si>
  <si>
    <t xml:space="preserve">وينش حاضور صغير لنقل وتركيب T.P-T.Iعلى توتر 66 ك.ف </t>
  </si>
  <si>
    <t xml:space="preserve">وينش حاضور كبير لنقل وتركيب T.P-T.Iعلى توتر 66 ك.ف </t>
  </si>
  <si>
    <t>اصلاح عطل على مخرج 66 ك.ف او 35 ك.ف</t>
  </si>
  <si>
    <t>اصلاح عطل على مخرج توتر متوسط</t>
  </si>
  <si>
    <t>ديجانتور 35 ك.ف 800 امبير</t>
  </si>
  <si>
    <t>علبة طرف لكابل 3x240 ك.ف (المنيوم) - 24 ك.ف</t>
  </si>
  <si>
    <r>
      <t>علبة طرف المنيوم - نحاس لكابل 240x3 ملم</t>
    </r>
    <r>
      <rPr>
        <sz val="8"/>
        <rFont val="Arial"/>
      </rPr>
      <t>² - 24 ك.ف</t>
    </r>
  </si>
  <si>
    <r>
      <t>علبة وصل المنيوم - نحاس لكابل 240x3 ملم</t>
    </r>
    <r>
      <rPr>
        <sz val="8"/>
        <rFont val="Arial"/>
      </rPr>
      <t>² - 24 ك.ف</t>
    </r>
  </si>
  <si>
    <t xml:space="preserve"> علبة وصل المنيوم -نحاس لكابل 24 ك.ف3*120ملم2</t>
  </si>
  <si>
    <t>ترافرس توتر متوسط 35 ك.ف 630 امبير</t>
  </si>
  <si>
    <t>ترافرس توتر متوسط 35 ك.ف 800 امبير</t>
  </si>
  <si>
    <t xml:space="preserve">تقديم وفلش بحص للردم مختلف القياسات </t>
  </si>
  <si>
    <r>
      <t>م</t>
    </r>
    <r>
      <rPr>
        <sz val="8"/>
        <rFont val="Arial"/>
      </rPr>
      <t>³</t>
    </r>
  </si>
  <si>
    <t>اصلاح باب سحاب</t>
  </si>
  <si>
    <t>عوازل توتر متوسط 35 ك.ف</t>
  </si>
  <si>
    <t>كهرباء لبنان</t>
  </si>
  <si>
    <t>مؤسسة عامة</t>
  </si>
  <si>
    <t xml:space="preserve">جدول الكميات التقديرية و الأسعار </t>
  </si>
  <si>
    <t>للأشغال الكهربائية غب الطلب في منطقة : انطلياس أ</t>
  </si>
  <si>
    <t>السعر بالدولار الاميركي</t>
  </si>
  <si>
    <t>السعر الإجمالي</t>
  </si>
  <si>
    <t>تقديم</t>
  </si>
  <si>
    <t>نقل وتركيب</t>
  </si>
  <si>
    <t>عامود M2 طول 14.2 م وزن 930  كلغ  خريطة No 100 B 97 L</t>
  </si>
  <si>
    <t>عامود M2    طول 12م. وزن 730 كلغ. خريطة No 100 B 109</t>
  </si>
  <si>
    <t>عامود M3 طول 12 م مجاري (14-12) وزن 545 كلغ No 100 B 98 F</t>
  </si>
  <si>
    <t xml:space="preserve">عامود M3 Bis طول 14.4 م  وزن 617 كلغ No 100 B 112 A  </t>
  </si>
  <si>
    <t>عامود M1    طول 12م. وزن 845 كلغ.خريطة No 100 B 96 F</t>
  </si>
  <si>
    <t>عامود M1 Bis طول 14.4م. وزن 1065 كلغ.خريطة No 100 B 96 F</t>
  </si>
  <si>
    <t>ترافرس عامود توتر وزن 108 كلغ 3×36 Traverse</t>
  </si>
  <si>
    <t>عامود A1   وزن 265 كلغ. خريطة   No 100 B 119</t>
  </si>
  <si>
    <t xml:space="preserve">عامود A2   وزن 343 كلغ.   No 100 B 119 </t>
  </si>
  <si>
    <t>عامود نوع 1 وزن 465 كلغ.No 100 B 92 G</t>
  </si>
  <si>
    <t>عامود نوع 2 وزن 252 كلغ.No 100 B 93 D</t>
  </si>
  <si>
    <t>عامود نوع 3 وزن 312 كلغ.No 100 B 94 D</t>
  </si>
  <si>
    <t>عامود نوع (H( Poutre jumeléeBT وزن 380 كلغ.No 100 B 29 D</t>
  </si>
  <si>
    <t>حديد F13   توتر واطيNo 100 B 99 C</t>
  </si>
  <si>
    <t>عامود محطة L وزن 1235 كلغ خريطة رقم No 72 E 205 F</t>
  </si>
  <si>
    <t>حديدة معكوفــة مفـــردة - مربعة ســـماكة 22 ملم 
 col de cygne قطر 22 ملم لفنجـــــان 24 ك.ف.</t>
  </si>
  <si>
    <t xml:space="preserve">حديــــدة معكوفــة مزدوجة - مربعة ســـماكة 22 ملم
لفنجـــــان 24 ك.ف.  col de cygne   </t>
  </si>
  <si>
    <t>مأخذ ارضي : - وتد طول 1.5 متر مع كوس  Piquet+ Cosse</t>
  </si>
  <si>
    <t xml:space="preserve">مأخذ ارضي: -نحاس عاري 8 كلغ مع كوس                     </t>
  </si>
  <si>
    <t>بانسة انكراج الومنيوم 116 ملم2 مع الوصلة لزوم ناقل المنيوم</t>
  </si>
  <si>
    <t>مأخذ ارضي (50 ملم2) للمحطة الهوائية مع تمديد الى المحول</t>
  </si>
  <si>
    <t xml:space="preserve"> 3-30</t>
  </si>
  <si>
    <t>مأخذ ارضي (50 ملم2) للمحطة الهوائية مع تمديد نحاس الى جميع القطع على الاعمدة ( سكسيونور-فيوز-MT-شاسي)</t>
  </si>
  <si>
    <t>سكسيونورخارجي 400 امبير à corne مع الإدارة الميكانيكية (صنع محلي)</t>
  </si>
  <si>
    <t>سكسيونور خارجي مثلث الأقطاب 400 امبير مع الإدارة الميكانيكية (صنع محلي)</t>
  </si>
  <si>
    <t>كوس نحاس الاستيك اربعة براغي  cosse élastique</t>
  </si>
  <si>
    <t>95  ملم2</t>
  </si>
  <si>
    <t xml:space="preserve">كوس نحاس كونسنتريك  مقطع    concentrique </t>
  </si>
  <si>
    <t>8 ملم2</t>
  </si>
  <si>
    <t>10 ملم2</t>
  </si>
  <si>
    <t>12 ملم2</t>
  </si>
  <si>
    <t>مانعات صواعق 24 ك.ف 15/5,5-20 ك.ف.Parafoudre  صنع اجنبي</t>
  </si>
  <si>
    <t xml:space="preserve">ركور بيمتال Raccord         </t>
  </si>
  <si>
    <t>خلايا مسبقة الصنع 24 ك.ف حماية</t>
  </si>
  <si>
    <t>Coupure dans l’air -</t>
  </si>
  <si>
    <t>COUPURE DANS SF6</t>
  </si>
  <si>
    <t>خلايا مسبقة الصنع 24 ك.ف مخرج-مدخل</t>
  </si>
  <si>
    <t>Coupure dans l’air-</t>
  </si>
  <si>
    <t>محول 50   ك.ف.أ     20-15(11)  ك ف /400 ف</t>
  </si>
  <si>
    <t xml:space="preserve"> 4-21</t>
  </si>
  <si>
    <t>محول  100   ك.ف.أ     20-15(11)  ك ف</t>
  </si>
  <si>
    <t xml:space="preserve"> 4-22</t>
  </si>
  <si>
    <t>محول  160   ك.ف.أ     20-15(11)  ك ف</t>
  </si>
  <si>
    <t xml:space="preserve"> 4-23</t>
  </si>
  <si>
    <t>محول  250   ك.ف.أ     20-15(11)  ك ف</t>
  </si>
  <si>
    <t xml:space="preserve"> 4-24</t>
  </si>
  <si>
    <t>محول  400   ك.ف.أ     20-15(11)  ك ف</t>
  </si>
  <si>
    <t>محول   630   ك.ف.أ     20-15(11)  ك ف</t>
  </si>
  <si>
    <t>محول   1000  ك.ف.أ     20-15(11)  ك ف</t>
  </si>
  <si>
    <t xml:space="preserve"> 4-27</t>
  </si>
  <si>
    <t>مأخذ ارضي داخل المحطة المبنية Circuit de terre كامل مع Piquet</t>
  </si>
  <si>
    <t>مأخذ ارضي للمحول داخل المحطة المبنية Neutre transfo</t>
  </si>
  <si>
    <t>خلية قاطع</t>
  </si>
  <si>
    <t xml:space="preserve"> 4-31</t>
  </si>
  <si>
    <t>لوحة توزيع توتر منخفض 3× 630 مع 4 قواعد فيوز(مخارج)</t>
  </si>
  <si>
    <t xml:space="preserve"> 4-32</t>
  </si>
  <si>
    <t>لوحة توزيع توتر منخفض 3× 800 مع 4 قواعد فيوز(مخارج)</t>
  </si>
  <si>
    <t xml:space="preserve"> 4-33</t>
  </si>
  <si>
    <t xml:space="preserve"> 4-34</t>
  </si>
  <si>
    <t xml:space="preserve"> 4-35</t>
  </si>
  <si>
    <t>باب حديد للمحطة خريطة رقم M/1-1</t>
  </si>
  <si>
    <t xml:space="preserve"> 4-36</t>
  </si>
  <si>
    <t>شباك تهوئة قياس 40 × 100 خريطة M/2-1</t>
  </si>
  <si>
    <t xml:space="preserve"> 4-37</t>
  </si>
  <si>
    <t>شباك تهوئة قياس 55 × 165 خريطة M/2-1</t>
  </si>
  <si>
    <t xml:space="preserve"> 4-38</t>
  </si>
  <si>
    <t>شاسي لوحة توزيع توتر منخفض خريطة E.B1/1</t>
  </si>
  <si>
    <t xml:space="preserve"> 4-39</t>
  </si>
  <si>
    <t>قطع حديدية مختلفة</t>
  </si>
  <si>
    <t>كابل 2× 6  ملم 2   NYA</t>
  </si>
  <si>
    <t>كابل  2×16  ملم 2   NYY</t>
  </si>
  <si>
    <t>كابل   4 × 70  ملم 2   NYFGBY</t>
  </si>
  <si>
    <t>كابل توتر متوسط ناشف 24 ك.ف 3×70 ملم2</t>
  </si>
  <si>
    <t>كابل توتر متوسط ناشف 24 ك.ف 3×120 ملم2</t>
  </si>
  <si>
    <t>كابل توتر متوسط ناشف 24 ك ف 3×240 ملم2</t>
  </si>
  <si>
    <t>كابل توتر متوسط ناشف مفرد 24 ك.ف 1×35 ملم2</t>
  </si>
  <si>
    <t>كابل توتر متوسط ناشف مفرد 24 ك.ف 1×70 ملم2</t>
  </si>
  <si>
    <t>كابل توتر متوسط ناشف مفرد 24 ك.ف1× 120ملم2</t>
  </si>
  <si>
    <t>كابل توتر متوسط ناشف مفرد 24 ك.ف 1×240ملم2</t>
  </si>
  <si>
    <t xml:space="preserve">علبة وصل 24 ك.ف لمختلف المقاطع ذات ثلاثة اطوار </t>
  </si>
  <si>
    <t xml:space="preserve"> - طرف نوع داخلي</t>
  </si>
  <si>
    <t xml:space="preserve"> - طرف نوع خارجي</t>
  </si>
  <si>
    <t>علبة وصل بين الكابلات  (120-70) ملم2</t>
  </si>
  <si>
    <t xml:space="preserve"> علبة وصل بين الكابلات 240 ملم2</t>
  </si>
  <si>
    <t xml:space="preserve">كابلات مجدولة 3×50+54.60+16 ملم2 مع اللوازم </t>
  </si>
  <si>
    <t xml:space="preserve">كابلات مجدولة 3×70+54.60+16 ملم2  مع اللوازم </t>
  </si>
  <si>
    <t xml:space="preserve">كابلات مجدولة 3×150+54.70+16 ملم2  مع اللوازم </t>
  </si>
  <si>
    <t xml:space="preserve">كابلات مجدولة 4 × 25 ملم 2 مع اللوازم  </t>
  </si>
  <si>
    <t xml:space="preserve">كابلات مجدولة 4 × 16 ملم 2 مع اللوازم  </t>
  </si>
  <si>
    <t xml:space="preserve">كابلات مجدولة 2 × 16 ملم 2 مع اللوازم  </t>
  </si>
  <si>
    <t xml:space="preserve">     Torsade   لوازم  شبكة </t>
  </si>
  <si>
    <t>بانسة انكراج مقطع 54.6-70 ملم2 مع الوصلة</t>
  </si>
  <si>
    <t>لوازم  شعبة على شبكة  Torsade او نحاس</t>
  </si>
  <si>
    <t xml:space="preserve">بانسة انكراج  بشنكل متحرك  a crochet reglable   </t>
  </si>
  <si>
    <t>بانسة انكراج ثابتة   a longueur fixe</t>
  </si>
  <si>
    <t>شريط فولاذ حامل الكابل</t>
  </si>
  <si>
    <t>كلام لشد الكابل Clame</t>
  </si>
  <si>
    <t>Tendeur</t>
  </si>
  <si>
    <t>مسمار تثبيت في الحائط</t>
  </si>
  <si>
    <t>قسطل بلاستيك مرن Fexible على الزوايا و مداخل الشعب</t>
  </si>
  <si>
    <t>وصلة فاز المنيوم قياس 16-25 ملم2     Manchon  phase   Al  معزولة</t>
  </si>
  <si>
    <t>لوازم تفرعات  للكابلات المجدولة   Torsade</t>
  </si>
  <si>
    <t>قاعدة فيوز 630 امبير توتر منخفض</t>
  </si>
  <si>
    <t>قاعدة فيوز 400 امبير توتر منخفض</t>
  </si>
  <si>
    <t>قاعدة فيوز 250 امبير توتر منخفض</t>
  </si>
  <si>
    <t>فيوز 400 امبير توتر منخفض</t>
  </si>
  <si>
    <t>ديجنكتور (3×1600) امبير (35ك.امبير)</t>
  </si>
  <si>
    <t>ديجنكتور (3×1000) امبير (35ك.امبير)</t>
  </si>
  <si>
    <t>ديجنكتور (3×800) امبير (35ك.امبير)</t>
  </si>
  <si>
    <t>ديجنكتور (3×400) امبير (35ك.امبير)</t>
  </si>
  <si>
    <t>ديجنكتور (3×250 )امبير (35ك.امبير)</t>
  </si>
  <si>
    <t>ديجنكتور (3×160) امبير (35ك.امبير)</t>
  </si>
  <si>
    <t>قاطعة مجري 52 سم نوع داخلي مختلف 20-82</t>
  </si>
  <si>
    <t>فيوز لقاطع مجرى خارجية من 5-25</t>
  </si>
  <si>
    <t>صندوق خارجي نوع بلاستيك مفرد</t>
  </si>
  <si>
    <t>صندوق coiffe ذوائب coffret 100 A</t>
  </si>
  <si>
    <t>صندوق coiffe  ذوائب coffret 200 A</t>
  </si>
  <si>
    <t>كابل شعبة 2×6 ملم2  تقديم  نقل  وتركيب مع اللوازم</t>
  </si>
  <si>
    <t>كابل شعبة 2×10ملم2  تقديم نقل وتركيب مع اللوازم</t>
  </si>
  <si>
    <t>كابل شعبة 2×16 ملم2  تقديم نقل وتركيب مع اللوازم</t>
  </si>
  <si>
    <t>كابل شعبة 4×10 ملم2  تقديم نقل وتركيب مع اللوازم</t>
  </si>
  <si>
    <t>كابل شعبة4×16ملم2  تقديم نقل وتركيب مع اللوازم</t>
  </si>
  <si>
    <t>كابل شعبة4×25ملم2  تقديم نقل وتركيب مع اللوازم</t>
  </si>
  <si>
    <t>كابل شعبة4×35ملم2 تقديم نقل وتركيب مع اللوازم</t>
  </si>
  <si>
    <t>كابل شعبة4×50ملم2 تقديم نقل وتركيب مع اللوازم</t>
  </si>
  <si>
    <t>كابل شعبة4×70ملم2 تقديم نقل وتركيب مع اللوازم</t>
  </si>
  <si>
    <t>كابل شعبة4×120ملم2 تقديم نقل وتركيب مع اللوازم</t>
  </si>
  <si>
    <t>وصل كابل مفرد 6-10-16-25-35 مع جميع اللوازم</t>
  </si>
  <si>
    <t>حفريات وباطون توتر منخفض</t>
  </si>
  <si>
    <t>8-1-أ</t>
  </si>
  <si>
    <t>8-2-أ</t>
  </si>
  <si>
    <t>8-3-أ</t>
  </si>
  <si>
    <t>صب كرسي مع خرسان 80×50×30 أو 50×50×40 سم</t>
  </si>
  <si>
    <t>8-ج</t>
  </si>
  <si>
    <t>8-1-ج</t>
  </si>
  <si>
    <t>8-2-ج</t>
  </si>
  <si>
    <t>8-3-ج</t>
  </si>
  <si>
    <t>صب كرسي مع خرسان 80×40×50 سم</t>
  </si>
  <si>
    <t>8-1-د</t>
  </si>
  <si>
    <t>8-2-د</t>
  </si>
  <si>
    <t>8-3-د</t>
  </si>
  <si>
    <t>8-1-هـ</t>
  </si>
  <si>
    <t>8-2-هـ</t>
  </si>
  <si>
    <t>8-3-هـ</t>
  </si>
  <si>
    <t>صب كرسي مع خرسان 120×120×50 سم</t>
  </si>
  <si>
    <t>8-1-و</t>
  </si>
  <si>
    <t>8-2-و</t>
  </si>
  <si>
    <t>8-3-و</t>
  </si>
  <si>
    <t>حفريات وباطون عامود M3</t>
  </si>
  <si>
    <t>8-1-ز</t>
  </si>
  <si>
    <t>8-2-ز</t>
  </si>
  <si>
    <t>8-3-ز</t>
  </si>
  <si>
    <t>8-1-ح</t>
  </si>
  <si>
    <t>8-2-ح</t>
  </si>
  <si>
    <t>8-3-ح</t>
  </si>
  <si>
    <t>صب كرسي مع خرسان 200×100×30 سم</t>
  </si>
  <si>
    <t>8-1-ط</t>
  </si>
  <si>
    <t xml:space="preserve">حفريات خندق (50-70)×90 سم </t>
  </si>
  <si>
    <t>8-2-ط</t>
  </si>
  <si>
    <t>8-3-ط</t>
  </si>
  <si>
    <t>8-4-ط</t>
  </si>
  <si>
    <t>كما ورد</t>
  </si>
  <si>
    <t>8-5-ط</t>
  </si>
  <si>
    <t>8-6-ط</t>
  </si>
  <si>
    <t>8-7-ط</t>
  </si>
  <si>
    <t>8-8-ط</t>
  </si>
  <si>
    <t>رفع انقاض الخندق</t>
  </si>
  <si>
    <t>8-9-ط</t>
  </si>
  <si>
    <t>8-10-ط</t>
  </si>
  <si>
    <t>بلاط حماية</t>
  </si>
  <si>
    <t>8-1-ي</t>
  </si>
  <si>
    <t>حفريات دون 10 امتار مهما كان العرض والعمق -فتح الخندق واعادة قالب الطريق والارصفة وازالة الاتربة الزائدة والتزفيت وغيرها</t>
  </si>
  <si>
    <t>8-1-ك</t>
  </si>
  <si>
    <t>8-2-ك</t>
  </si>
  <si>
    <t>8-3-ك</t>
  </si>
  <si>
    <t>8-4-ك</t>
  </si>
  <si>
    <t>8-5-ك</t>
  </si>
  <si>
    <t xml:space="preserve">حفر وتكسير خرسانة ونزع ونقل عامود  حديد مع كونسول واعادته لعنابر المؤسسة </t>
  </si>
  <si>
    <t xml:space="preserve">نزع ونقل نحاس قديم واعادته لعنابر المؤسسة </t>
  </si>
  <si>
    <t>نزع ونقل ألمنيوم قديم واعادته لعنابر المؤسسة</t>
  </si>
  <si>
    <t xml:space="preserve">نزع محول محروق واعادته لعنابر المؤسسة </t>
  </si>
  <si>
    <t>نزع حديدة F13</t>
  </si>
  <si>
    <t>9-8</t>
  </si>
  <si>
    <t>نزع محطة كاملة ما عدا المحول وإعادتها الى عنابر المؤسسة تكسير الكرسي وقص المحطة على وجه الارض</t>
  </si>
  <si>
    <t>9-9</t>
  </si>
  <si>
    <t xml:space="preserve">نزع سكسيونور وإعادته الى عنابر المؤسسة </t>
  </si>
  <si>
    <t>9-10</t>
  </si>
  <si>
    <t>9-11</t>
  </si>
  <si>
    <t>نزع كابل توتر منخفض 3 (70-120) ملم2</t>
  </si>
  <si>
    <t>9-12</t>
  </si>
  <si>
    <t>9-13</t>
  </si>
  <si>
    <t>9-14</t>
  </si>
  <si>
    <t>9-15</t>
  </si>
  <si>
    <t>9-16</t>
  </si>
  <si>
    <t>يد عامله / عامل يومي</t>
  </si>
  <si>
    <t>دهان اعمدة حديدية</t>
  </si>
  <si>
    <t xml:space="preserve">زيرقون </t>
  </si>
  <si>
    <t>اصفر</t>
  </si>
  <si>
    <t>11-3</t>
  </si>
  <si>
    <t>عامود M3 طول 12 م. مجاري (14-12) وزن 545 كلغ.</t>
  </si>
  <si>
    <t>11-4</t>
  </si>
  <si>
    <t>عامود M3 Bis طول 14.4 م.  وزن 617 كلغ.</t>
  </si>
  <si>
    <t>11-5</t>
  </si>
  <si>
    <t xml:space="preserve">عامود M1 طول 12 م. وزن 845 كلغ. </t>
  </si>
  <si>
    <t>11-6</t>
  </si>
  <si>
    <t xml:space="preserve">عامود M1 Bis طول 14.4م. وزن 1065 كلغ. </t>
  </si>
  <si>
    <t>ترافرس عامود توتر وزن 36×3-108 كلغ. Traverse</t>
  </si>
  <si>
    <t xml:space="preserve">عامود A1 وزن 265 كلغ </t>
  </si>
  <si>
    <t xml:space="preserve">عامود A2 وزن 343 كلغ </t>
  </si>
  <si>
    <t>عامود نوع 1 وزن 465 كلغ خريطة No 100 B 92 G</t>
  </si>
  <si>
    <t>عامود نوع 2 وزن 252 كلغ خريطة  No 100 B 93 D</t>
  </si>
  <si>
    <t xml:space="preserve">عامود نوع 3 وزن 312 كلغ خريطة  No 100 B 94 D </t>
  </si>
  <si>
    <t>حديد مختلف حاجة الأعمال - القطعة دون 40 كلغ.</t>
  </si>
  <si>
    <t>عامود محطة L وزن 1225 كلغ خريطة رقم F6-14/5</t>
  </si>
  <si>
    <t>باب حديد للمحطة خريطة   M/1-1</t>
  </si>
  <si>
    <t>شباك تهوئة قياس   40 × 100  خريطة  M/2-1</t>
  </si>
  <si>
    <t>شباك تهوئة قياس   55 × 165  خريطة  M/2-2</t>
  </si>
  <si>
    <t xml:space="preserve"> 11-19</t>
  </si>
  <si>
    <t>شاسي لوحة توزيع توتر منخفض  خريطة  E.B1/1</t>
  </si>
  <si>
    <t xml:space="preserve"> 11-20</t>
  </si>
  <si>
    <t>عامود M.T. مختلف الانواع  الغير واردة في جدول الاسعار</t>
  </si>
  <si>
    <t xml:space="preserve"> 11-21</t>
  </si>
  <si>
    <t>عامود B.T. مختلف الانواع  الغير واردة في جدول الاسعار</t>
  </si>
  <si>
    <t>تقديم وتركيب عازل منع النش رولو زفت</t>
  </si>
  <si>
    <t>تقديم وتركيب فتحات تهوئة حسب المواصفات المعتمدة مع دهان</t>
  </si>
  <si>
    <t>دهان باب الغرفة وجه زيرقون ووجهين من البويا لون رمادي</t>
  </si>
  <si>
    <t>تقديم وتركيب قفل خاص لباب المحطة</t>
  </si>
  <si>
    <t>سحب كابل لخارج المحطة واعادته الى عنابر المؤسسة</t>
  </si>
  <si>
    <t>مد كابل لداخل المحطة بقياس 70 ملم2</t>
  </si>
  <si>
    <t xml:space="preserve">حفر ممر كابلات حسب المواصفات المطلوبة من قبل المؤسسة </t>
  </si>
  <si>
    <t>تقديم وصب ارضية بالباطون العادي</t>
  </si>
  <si>
    <t>تقديم وتركيب بلاط بقياس 30×50×5 سم</t>
  </si>
  <si>
    <t>طرش وجهين طرش داخل وخارج المحطة</t>
  </si>
  <si>
    <t xml:space="preserve">تقديم وتركيب قساطل من الفولاذ 4"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</si>
</sst>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0.000"/>
  </numFmts>
  <fonts count="25">
    <font>
      <sz val="10"/>
      <name val="Arial"/>
      <charset val="178"/>
    </font>
    <font>
      <sz val="10"/>
      <name val="Arial"/>
      <charset val="178"/>
    </font>
    <font>
      <sz val="10"/>
      <name val="Arabic Transparent"/>
      <charset val="178"/>
    </font>
    <font>
      <b/>
      <sz val="10"/>
      <name val="Arabic Transparent"/>
      <charset val="178"/>
    </font>
    <font>
      <b/>
      <u/>
      <sz val="10"/>
      <name val="Arabic Transparent"/>
      <charset val="178"/>
    </font>
    <font>
      <b/>
      <sz val="14"/>
      <name val="Arabic Transparent"/>
      <charset val="178"/>
    </font>
    <font>
      <b/>
      <u/>
      <sz val="14"/>
      <name val="Arabic Transparent"/>
      <charset val="178"/>
    </font>
    <font>
      <b/>
      <sz val="8"/>
      <name val="Arabic Transparent"/>
      <charset val="178"/>
    </font>
    <font>
      <b/>
      <u/>
      <sz val="8"/>
      <name val="Arabic Transparent"/>
      <charset val="178"/>
    </font>
    <font>
      <sz val="8"/>
      <name val="Arabic Transparent"/>
      <charset val="178"/>
    </font>
    <font>
      <sz val="8"/>
      <name val="Arial"/>
      <charset val="178"/>
    </font>
    <font>
      <vertAlign val="superscript"/>
      <sz val="8"/>
      <name val="Arabic Transparent"/>
      <charset val="178"/>
    </font>
    <font>
      <u/>
      <sz val="8"/>
      <name val="Arabic Transparent"/>
      <charset val="178"/>
    </font>
    <font>
      <sz val="9"/>
      <name val="Arabic Transparent"/>
      <charset val="178"/>
    </font>
    <font>
      <b/>
      <u/>
      <sz val="7"/>
      <name val="Arabic Transparent"/>
      <charset val="178"/>
    </font>
    <font>
      <sz val="8"/>
      <name val="Arial"/>
    </font>
    <font>
      <b/>
      <sz val="12"/>
      <name val="Arabic Transparent"/>
      <charset val="178"/>
    </font>
    <font>
      <sz val="8"/>
      <name val="Times New Roman"/>
      <family val="1"/>
    </font>
    <font>
      <sz val="7"/>
      <name val="Arabic Transparent"/>
      <charset val="178"/>
    </font>
    <font>
      <b/>
      <sz val="8"/>
      <name val="Arial"/>
    </font>
    <font>
      <sz val="12"/>
      <name val="Arabic Transparent"/>
      <charset val="178"/>
    </font>
    <font>
      <sz val="10"/>
      <name val="Arabic Transparent"/>
    </font>
    <font>
      <b/>
      <sz val="12"/>
      <name val="Arabic Transparent"/>
    </font>
    <font>
      <b/>
      <sz val="10"/>
      <name val="Arabic Transparent"/>
    </font>
    <font>
      <sz val="8"/>
      <name val="Arabic Transparent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wrapText="1" readingOrder="2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0" fontId="2" fillId="0" borderId="0" xfId="0" applyFont="1" applyBorder="1"/>
    <xf numFmtId="0" fontId="2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readingOrder="2"/>
    </xf>
    <xf numFmtId="0" fontId="5" fillId="0" borderId="0" xfId="0" applyFont="1" applyAlignment="1">
      <alignment horizontal="right" vertical="center" wrapText="1" readingOrder="2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 readingOrder="2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2" fontId="3" fillId="0" borderId="1" xfId="0" applyNumberFormat="1" applyFont="1" applyBorder="1" applyAlignment="1">
      <alignment horizontal="center" vertical="center" readingOrder="2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 readingOrder="2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right" vertical="center" readingOrder="2"/>
    </xf>
    <xf numFmtId="0" fontId="2" fillId="0" borderId="3" xfId="0" applyFont="1" applyBorder="1" applyAlignment="1">
      <alignment horizontal="right" vertical="center" wrapText="1" readingOrder="2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2" fontId="4" fillId="0" borderId="3" xfId="0" applyNumberFormat="1" applyFont="1" applyBorder="1" applyAlignment="1">
      <alignment horizontal="right" vertical="center" readingOrder="2"/>
    </xf>
    <xf numFmtId="0" fontId="2" fillId="0" borderId="4" xfId="0" applyFont="1" applyBorder="1" applyAlignment="1">
      <alignment horizontal="right" vertical="center" wrapText="1" readingOrder="2"/>
    </xf>
    <xf numFmtId="0" fontId="2" fillId="0" borderId="4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right" vertical="center" readingOrder="2"/>
    </xf>
    <xf numFmtId="0" fontId="2" fillId="0" borderId="5" xfId="0" applyFont="1" applyBorder="1" applyAlignment="1">
      <alignment horizontal="right" vertical="center" wrapText="1" readingOrder="2"/>
    </xf>
    <xf numFmtId="0" fontId="2" fillId="0" borderId="5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right" vertical="center" readingOrder="2"/>
    </xf>
    <xf numFmtId="0" fontId="2" fillId="0" borderId="6" xfId="0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right" vertical="center" readingOrder="2"/>
    </xf>
    <xf numFmtId="0" fontId="2" fillId="0" borderId="6" xfId="0" applyFont="1" applyBorder="1" applyAlignment="1">
      <alignment horizontal="right" vertical="center" wrapText="1" readingOrder="2"/>
    </xf>
    <xf numFmtId="0" fontId="2" fillId="0" borderId="7" xfId="0" applyFont="1" applyBorder="1" applyAlignment="1">
      <alignment vertical="center"/>
    </xf>
    <xf numFmtId="1" fontId="2" fillId="0" borderId="4" xfId="0" applyNumberFormat="1" applyFont="1" applyBorder="1" applyAlignment="1">
      <alignment horizontal="right" vertical="center" wrapText="1" readingOrder="2"/>
    </xf>
    <xf numFmtId="0" fontId="2" fillId="0" borderId="0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right" vertical="center" wrapText="1" readingOrder="2"/>
    </xf>
    <xf numFmtId="0" fontId="2" fillId="0" borderId="8" xfId="0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right" vertical="center" wrapText="1" readingOrder="2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 wrapText="1" readingOrder="2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right" vertical="center" wrapText="1" readingOrder="2"/>
    </xf>
    <xf numFmtId="0" fontId="2" fillId="0" borderId="13" xfId="0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right" vertical="center" readingOrder="2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 readingOrder="2"/>
    </xf>
    <xf numFmtId="17" fontId="4" fillId="0" borderId="1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15" xfId="0" applyFont="1" applyBorder="1" applyAlignment="1">
      <alignment horizontal="right" vertical="center" wrapText="1" readingOrder="2"/>
    </xf>
    <xf numFmtId="0" fontId="2" fillId="0" borderId="16" xfId="0" applyFont="1" applyBorder="1" applyAlignment="1">
      <alignment horizontal="right" vertical="center" wrapText="1" readingOrder="2"/>
    </xf>
    <xf numFmtId="17" fontId="4" fillId="0" borderId="2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right" vertical="center" readingOrder="2"/>
    </xf>
    <xf numFmtId="2" fontId="2" fillId="0" borderId="3" xfId="0" applyNumberFormat="1" applyFont="1" applyBorder="1" applyAlignment="1">
      <alignment horizontal="right" vertical="center" readingOrder="2"/>
    </xf>
    <xf numFmtId="0" fontId="2" fillId="0" borderId="5" xfId="0" applyFont="1" applyBorder="1" applyAlignment="1">
      <alignment vertical="center" wrapText="1" readingOrder="2"/>
    </xf>
    <xf numFmtId="0" fontId="2" fillId="0" borderId="6" xfId="0" applyFont="1" applyBorder="1" applyAlignment="1">
      <alignment vertical="center" wrapText="1" readingOrder="2"/>
    </xf>
    <xf numFmtId="0" fontId="2" fillId="0" borderId="2" xfId="0" applyFont="1" applyBorder="1" applyAlignment="1">
      <alignment horizontal="right" vertical="center" wrapText="1" readingOrder="2"/>
    </xf>
    <xf numFmtId="49" fontId="4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17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right" vertical="center" readingOrder="2"/>
    </xf>
    <xf numFmtId="16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 readingOrder="2"/>
    </xf>
    <xf numFmtId="1" fontId="2" fillId="0" borderId="18" xfId="0" applyNumberFormat="1" applyFont="1" applyBorder="1" applyAlignment="1">
      <alignment horizontal="right" vertical="center" wrapText="1" readingOrder="2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right" vertical="center" readingOrder="2"/>
    </xf>
    <xf numFmtId="2" fontId="4" fillId="0" borderId="4" xfId="0" applyNumberFormat="1" applyFont="1" applyBorder="1" applyAlignment="1">
      <alignment horizontal="right" vertical="center" readingOrder="2"/>
    </xf>
    <xf numFmtId="16" fontId="2" fillId="0" borderId="2" xfId="0" applyNumberFormat="1" applyFont="1" applyBorder="1" applyAlignment="1">
      <alignment horizontal="center" vertical="center"/>
    </xf>
    <xf numFmtId="16" fontId="2" fillId="0" borderId="15" xfId="0" applyNumberFormat="1" applyFont="1" applyBorder="1" applyAlignment="1">
      <alignment horizontal="center" vertical="center"/>
    </xf>
    <xf numFmtId="16" fontId="2" fillId="0" borderId="16" xfId="0" applyNumberFormat="1" applyFont="1" applyBorder="1" applyAlignment="1">
      <alignment horizontal="center" vertical="center"/>
    </xf>
    <xf numFmtId="16" fontId="2" fillId="0" borderId="9" xfId="0" applyNumberFormat="1" applyFont="1" applyBorder="1" applyAlignment="1">
      <alignment horizontal="center" vertical="center"/>
    </xf>
    <xf numFmtId="16" fontId="2" fillId="0" borderId="20" xfId="0" applyNumberFormat="1" applyFont="1" applyBorder="1" applyAlignment="1">
      <alignment horizontal="center" vertical="center"/>
    </xf>
    <xf numFmtId="17" fontId="2" fillId="0" borderId="15" xfId="0" applyNumberFormat="1" applyFont="1" applyBorder="1" applyAlignment="1">
      <alignment horizontal="center" vertical="center"/>
    </xf>
    <xf numFmtId="17" fontId="2" fillId="0" borderId="2" xfId="0" applyNumberFormat="1" applyFont="1" applyBorder="1" applyAlignment="1">
      <alignment horizontal="center" vertical="center"/>
    </xf>
    <xf numFmtId="17" fontId="2" fillId="0" borderId="16" xfId="0" applyNumberFormat="1" applyFont="1" applyBorder="1" applyAlignment="1">
      <alignment horizontal="center" vertical="center"/>
    </xf>
    <xf numFmtId="17" fontId="2" fillId="0" borderId="12" xfId="0" applyNumberFormat="1" applyFont="1" applyBorder="1" applyAlignment="1">
      <alignment horizontal="center" vertical="center"/>
    </xf>
    <xf numFmtId="17" fontId="2" fillId="0" borderId="21" xfId="0" applyNumberFormat="1" applyFont="1" applyBorder="1" applyAlignment="1">
      <alignment horizontal="center" vertical="center"/>
    </xf>
    <xf numFmtId="17" fontId="2" fillId="0" borderId="9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right" vertical="center" wrapText="1" readingOrder="2"/>
    </xf>
    <xf numFmtId="0" fontId="4" fillId="0" borderId="2" xfId="0" applyFont="1" applyBorder="1" applyAlignment="1">
      <alignment horizontal="right" vertical="center" wrapText="1" readingOrder="2"/>
    </xf>
    <xf numFmtId="0" fontId="4" fillId="0" borderId="1" xfId="0" applyFont="1" applyBorder="1" applyAlignment="1">
      <alignment horizontal="right" vertical="center" wrapText="1" readingOrder="2"/>
    </xf>
    <xf numFmtId="1" fontId="5" fillId="0" borderId="0" xfId="0" applyNumberFormat="1" applyFont="1" applyAlignment="1">
      <alignment horizontal="right" vertical="center" readingOrder="2"/>
    </xf>
    <xf numFmtId="2" fontId="5" fillId="0" borderId="0" xfId="0" applyNumberFormat="1" applyFont="1" applyAlignment="1">
      <alignment horizontal="right" vertical="center" readingOrder="2"/>
    </xf>
    <xf numFmtId="0" fontId="5" fillId="0" borderId="0" xfId="0" applyFont="1" applyAlignment="1">
      <alignment horizontal="right" vertical="center"/>
    </xf>
    <xf numFmtId="1" fontId="6" fillId="0" borderId="0" xfId="0" applyNumberFormat="1" applyFont="1" applyAlignment="1">
      <alignment horizontal="right" vertical="center" readingOrder="2"/>
    </xf>
    <xf numFmtId="2" fontId="6" fillId="0" borderId="0" xfId="0" applyNumberFormat="1" applyFont="1" applyAlignment="1">
      <alignment horizontal="right" vertical="center" readingOrder="2"/>
    </xf>
    <xf numFmtId="0" fontId="6" fillId="0" borderId="0" xfId="0" applyFont="1" applyAlignment="1">
      <alignment horizontal="right" vertical="center"/>
    </xf>
    <xf numFmtId="1" fontId="5" fillId="0" borderId="22" xfId="0" applyNumberFormat="1" applyFont="1" applyBorder="1" applyAlignment="1">
      <alignment horizontal="right" vertical="center" readingOrder="2"/>
    </xf>
    <xf numFmtId="0" fontId="3" fillId="0" borderId="7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right" vertical="center" readingOrder="2"/>
    </xf>
    <xf numFmtId="0" fontId="2" fillId="0" borderId="0" xfId="0" applyFont="1" applyBorder="1" applyAlignment="1">
      <alignment horizontal="right" vertical="center"/>
    </xf>
    <xf numFmtId="1" fontId="2" fillId="0" borderId="3" xfId="0" applyNumberFormat="1" applyFont="1" applyBorder="1" applyAlignment="1">
      <alignment horizontal="right" vertical="center" readingOrder="2"/>
    </xf>
    <xf numFmtId="1" fontId="2" fillId="0" borderId="4" xfId="0" applyNumberFormat="1" applyFont="1" applyBorder="1" applyAlignment="1">
      <alignment horizontal="right" vertical="center" readingOrder="2"/>
    </xf>
    <xf numFmtId="1" fontId="2" fillId="0" borderId="5" xfId="0" applyNumberFormat="1" applyFont="1" applyBorder="1" applyAlignment="1">
      <alignment horizontal="right" vertical="center" readingOrder="2"/>
    </xf>
    <xf numFmtId="0" fontId="2" fillId="0" borderId="8" xfId="0" applyFont="1" applyBorder="1" applyAlignment="1">
      <alignment horizontal="right" vertical="center"/>
    </xf>
    <xf numFmtId="1" fontId="2" fillId="0" borderId="6" xfId="0" applyNumberFormat="1" applyFont="1" applyBorder="1" applyAlignment="1">
      <alignment horizontal="right" vertical="center" readingOrder="2"/>
    </xf>
    <xf numFmtId="1" fontId="2" fillId="0" borderId="18" xfId="0" applyNumberFormat="1" applyFont="1" applyBorder="1" applyAlignment="1">
      <alignment horizontal="right" vertical="center" readingOrder="2"/>
    </xf>
    <xf numFmtId="0" fontId="2" fillId="0" borderId="19" xfId="0" applyFont="1" applyBorder="1" applyAlignment="1">
      <alignment horizontal="right" vertical="center"/>
    </xf>
    <xf numFmtId="2" fontId="2" fillId="0" borderId="12" xfId="0" applyNumberFormat="1" applyFont="1" applyBorder="1" applyAlignment="1">
      <alignment horizontal="right" vertical="center" readingOrder="2"/>
    </xf>
    <xf numFmtId="2" fontId="2" fillId="0" borderId="10" xfId="0" applyNumberFormat="1" applyFont="1" applyBorder="1" applyAlignment="1">
      <alignment horizontal="right" vertical="center" readingOrder="2"/>
    </xf>
    <xf numFmtId="0" fontId="2" fillId="0" borderId="14" xfId="0" applyFont="1" applyBorder="1" applyAlignment="1">
      <alignment horizontal="right" vertical="center"/>
    </xf>
    <xf numFmtId="1" fontId="2" fillId="0" borderId="13" xfId="0" applyNumberFormat="1" applyFont="1" applyBorder="1" applyAlignment="1">
      <alignment horizontal="right" vertical="center" readingOrder="2"/>
    </xf>
    <xf numFmtId="0" fontId="2" fillId="0" borderId="23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 vertical="center" wrapText="1" readingOrder="2"/>
    </xf>
    <xf numFmtId="1" fontId="4" fillId="0" borderId="3" xfId="0" applyNumberFormat="1" applyFont="1" applyBorder="1" applyAlignment="1">
      <alignment horizontal="right" vertical="center" readingOrder="2"/>
    </xf>
    <xf numFmtId="1" fontId="4" fillId="0" borderId="1" xfId="0" applyNumberFormat="1" applyFont="1" applyBorder="1" applyAlignment="1">
      <alignment horizontal="right" vertical="center" readingOrder="2"/>
    </xf>
    <xf numFmtId="2" fontId="2" fillId="0" borderId="2" xfId="0" applyNumberFormat="1" applyFont="1" applyBorder="1" applyAlignment="1">
      <alignment horizontal="right" vertical="center" readingOrder="2"/>
    </xf>
    <xf numFmtId="1" fontId="2" fillId="0" borderId="17" xfId="0" applyNumberFormat="1" applyFont="1" applyBorder="1" applyAlignment="1">
      <alignment horizontal="right" vertical="center" readingOrder="2"/>
    </xf>
    <xf numFmtId="2" fontId="2" fillId="0" borderId="17" xfId="0" applyNumberFormat="1" applyFont="1" applyBorder="1" applyAlignment="1">
      <alignment horizontal="right" vertical="center" readingOrder="2"/>
    </xf>
    <xf numFmtId="2" fontId="2" fillId="0" borderId="3" xfId="0" applyNumberFormat="1" applyFont="1" applyBorder="1" applyAlignment="1">
      <alignment horizontal="right" vertical="center" wrapText="1" readingOrder="2"/>
    </xf>
    <xf numFmtId="2" fontId="2" fillId="0" borderId="12" xfId="0" applyNumberFormat="1" applyFont="1" applyBorder="1" applyAlignment="1">
      <alignment horizontal="right" vertical="center" wrapText="1" readingOrder="2"/>
    </xf>
    <xf numFmtId="0" fontId="2" fillId="0" borderId="0" xfId="0" applyFont="1" applyBorder="1" applyAlignment="1">
      <alignment horizontal="right" vertical="center" wrapText="1"/>
    </xf>
    <xf numFmtId="1" fontId="4" fillId="0" borderId="17" xfId="0" applyNumberFormat="1" applyFont="1" applyBorder="1" applyAlignment="1">
      <alignment horizontal="right" vertical="center" readingOrder="2"/>
    </xf>
    <xf numFmtId="2" fontId="4" fillId="0" borderId="17" xfId="0" applyNumberFormat="1" applyFont="1" applyBorder="1" applyAlignment="1">
      <alignment horizontal="right" vertical="center" readingOrder="2"/>
    </xf>
    <xf numFmtId="1" fontId="4" fillId="0" borderId="7" xfId="0" applyNumberFormat="1" applyFont="1" applyBorder="1" applyAlignment="1">
      <alignment horizontal="right" vertical="center" readingOrder="2"/>
    </xf>
    <xf numFmtId="2" fontId="4" fillId="0" borderId="7" xfId="0" applyNumberFormat="1" applyFont="1" applyBorder="1" applyAlignment="1">
      <alignment horizontal="right" vertical="center" readingOrder="2"/>
    </xf>
    <xf numFmtId="2" fontId="3" fillId="0" borderId="0" xfId="0" applyNumberFormat="1" applyFont="1" applyBorder="1" applyAlignment="1">
      <alignment horizontal="right" vertical="center" readingOrder="2"/>
    </xf>
    <xf numFmtId="1" fontId="2" fillId="0" borderId="0" xfId="0" applyNumberFormat="1" applyFont="1" applyAlignment="1">
      <alignment horizontal="right" vertical="center" readingOrder="2"/>
    </xf>
    <xf numFmtId="2" fontId="2" fillId="0" borderId="0" xfId="0" applyNumberFormat="1" applyFont="1" applyAlignment="1">
      <alignment horizontal="right" vertical="center" readingOrder="2"/>
    </xf>
    <xf numFmtId="0" fontId="2" fillId="0" borderId="0" xfId="0" applyFont="1" applyAlignment="1">
      <alignment horizontal="right" vertical="center"/>
    </xf>
    <xf numFmtId="49" fontId="2" fillId="0" borderId="12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readingOrder="2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center" readingOrder="2"/>
    </xf>
    <xf numFmtId="0" fontId="2" fillId="0" borderId="0" xfId="0" applyFont="1" applyAlignment="1">
      <alignment horizontal="center" readingOrder="2"/>
    </xf>
    <xf numFmtId="0" fontId="7" fillId="0" borderId="0" xfId="0" applyFont="1" applyAlignment="1">
      <alignment horizontal="right" wrapText="1" readingOrder="2"/>
    </xf>
    <xf numFmtId="2" fontId="7" fillId="0" borderId="0" xfId="0" applyNumberFormat="1" applyFont="1" applyAlignment="1">
      <alignment horizontal="center" readingOrder="2"/>
    </xf>
    <xf numFmtId="0" fontId="7" fillId="0" borderId="0" xfId="0" applyFont="1"/>
    <xf numFmtId="0" fontId="7" fillId="0" borderId="0" xfId="0" applyFont="1" applyAlignment="1">
      <alignment horizontal="center" readingOrder="2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 readingOrder="2"/>
    </xf>
    <xf numFmtId="0" fontId="8" fillId="0" borderId="14" xfId="0" applyFont="1" applyBorder="1" applyAlignment="1">
      <alignment horizontal="center"/>
    </xf>
    <xf numFmtId="0" fontId="9" fillId="0" borderId="0" xfId="0" applyFont="1"/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 readingOrder="2"/>
    </xf>
    <xf numFmtId="0" fontId="9" fillId="0" borderId="0" xfId="0" applyFont="1" applyBorder="1"/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7" xfId="0" applyFont="1" applyBorder="1"/>
    <xf numFmtId="166" fontId="9" fillId="0" borderId="1" xfId="1" applyNumberFormat="1" applyFont="1" applyFill="1" applyBorder="1" applyAlignment="1">
      <alignment horizontal="center" vertical="center" readingOrder="2"/>
    </xf>
    <xf numFmtId="166" fontId="9" fillId="0" borderId="1" xfId="1" applyNumberFormat="1" applyFont="1" applyBorder="1" applyAlignment="1">
      <alignment horizontal="center" vertical="center" readingOrder="2"/>
    </xf>
    <xf numFmtId="166" fontId="9" fillId="0" borderId="6" xfId="1" applyNumberFormat="1" applyFont="1" applyBorder="1" applyAlignment="1">
      <alignment horizontal="center" vertical="center" readingOrder="2"/>
    </xf>
    <xf numFmtId="166" fontId="8" fillId="0" borderId="1" xfId="1" applyNumberFormat="1" applyFont="1" applyBorder="1" applyAlignment="1">
      <alignment horizontal="center" vertical="center" readingOrder="2"/>
    </xf>
    <xf numFmtId="0" fontId="8" fillId="0" borderId="24" xfId="0" applyFont="1" applyBorder="1" applyAlignment="1">
      <alignment horizontal="center"/>
    </xf>
    <xf numFmtId="0" fontId="8" fillId="0" borderId="24" xfId="0" applyFont="1" applyBorder="1"/>
    <xf numFmtId="43" fontId="9" fillId="0" borderId="6" xfId="1" applyFont="1" applyBorder="1" applyAlignment="1">
      <alignment horizontal="center" readingOrder="2"/>
    </xf>
    <xf numFmtId="2" fontId="3" fillId="0" borderId="0" xfId="0" applyNumberFormat="1" applyFont="1" applyAlignment="1">
      <alignment horizontal="center" readingOrder="2"/>
    </xf>
    <xf numFmtId="2" fontId="2" fillId="0" borderId="25" xfId="0" applyNumberFormat="1" applyFont="1" applyBorder="1" applyAlignment="1">
      <alignment horizontal="center" readingOrder="2"/>
    </xf>
    <xf numFmtId="0" fontId="9" fillId="0" borderId="1" xfId="0" applyFont="1" applyBorder="1"/>
    <xf numFmtId="43" fontId="9" fillId="0" borderId="4" xfId="1" applyFont="1" applyBorder="1" applyAlignment="1">
      <alignment horizontal="center" readingOrder="2"/>
    </xf>
    <xf numFmtId="43" fontId="13" fillId="0" borderId="0" xfId="0" applyNumberFormat="1" applyFont="1" applyBorder="1" applyAlignment="1">
      <alignment horizontal="center" readingOrder="2"/>
    </xf>
    <xf numFmtId="166" fontId="18" fillId="0" borderId="1" xfId="1" applyNumberFormat="1" applyFont="1" applyFill="1" applyBorder="1" applyAlignment="1">
      <alignment horizontal="center" vertical="center" readingOrder="2"/>
    </xf>
    <xf numFmtId="166" fontId="18" fillId="0" borderId="1" xfId="1" applyNumberFormat="1" applyFont="1" applyBorder="1" applyAlignment="1">
      <alignment horizontal="center" vertical="center" readingOrder="2"/>
    </xf>
    <xf numFmtId="0" fontId="2" fillId="0" borderId="25" xfId="0" applyFont="1" applyBorder="1" applyAlignment="1">
      <alignment horizontal="center"/>
    </xf>
    <xf numFmtId="0" fontId="2" fillId="0" borderId="25" xfId="0" applyFont="1" applyBorder="1" applyAlignment="1">
      <alignment horizontal="right" wrapText="1" readingOrder="2"/>
    </xf>
    <xf numFmtId="2" fontId="2" fillId="0" borderId="25" xfId="0" applyNumberFormat="1" applyFont="1" applyBorder="1" applyAlignment="1">
      <alignment horizontal="center"/>
    </xf>
    <xf numFmtId="0" fontId="2" fillId="0" borderId="25" xfId="0" applyFont="1" applyBorder="1"/>
    <xf numFmtId="0" fontId="2" fillId="0" borderId="25" xfId="0" applyFont="1" applyBorder="1" applyAlignment="1">
      <alignment horizontal="center" readingOrder="2"/>
    </xf>
    <xf numFmtId="0" fontId="9" fillId="0" borderId="0" xfId="0" applyFont="1" applyBorder="1" applyAlignment="1">
      <alignment horizontal="right" wrapText="1" readingOrder="2"/>
    </xf>
    <xf numFmtId="2" fontId="9" fillId="0" borderId="0" xfId="0" applyNumberFormat="1" applyFont="1" applyBorder="1" applyAlignment="1">
      <alignment horizontal="center"/>
    </xf>
    <xf numFmtId="2" fontId="9" fillId="0" borderId="0" xfId="0" applyNumberFormat="1" applyFont="1" applyBorder="1" applyAlignment="1">
      <alignment horizontal="center" readingOrder="2"/>
    </xf>
    <xf numFmtId="2" fontId="7" fillId="0" borderId="0" xfId="0" applyNumberFormat="1" applyFont="1" applyBorder="1" applyAlignment="1">
      <alignment horizontal="center" readingOrder="2"/>
    </xf>
    <xf numFmtId="43" fontId="9" fillId="0" borderId="0" xfId="0" applyNumberFormat="1" applyFont="1" applyBorder="1" applyAlignment="1">
      <alignment horizontal="center" readingOrder="2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 wrapText="1" readingOrder="2"/>
    </xf>
    <xf numFmtId="2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 readingOrder="2"/>
    </xf>
    <xf numFmtId="2" fontId="3" fillId="0" borderId="0" xfId="0" applyNumberFormat="1" applyFont="1" applyBorder="1" applyAlignment="1">
      <alignment horizontal="center" readingOrder="2"/>
    </xf>
    <xf numFmtId="167" fontId="9" fillId="0" borderId="1" xfId="0" applyNumberFormat="1" applyFont="1" applyBorder="1" applyAlignment="1">
      <alignment horizontal="center" vertical="center" readingOrder="2"/>
    </xf>
    <xf numFmtId="0" fontId="7" fillId="2" borderId="0" xfId="0" applyFont="1" applyFill="1" applyAlignment="1">
      <alignment horizontal="center"/>
    </xf>
    <xf numFmtId="0" fontId="2" fillId="0" borderId="0" xfId="0" applyFont="1" applyBorder="1" applyAlignment="1">
      <alignment horizontal="center" readingOrder="2"/>
    </xf>
    <xf numFmtId="2" fontId="9" fillId="2" borderId="6" xfId="1" applyNumberFormat="1" applyFont="1" applyFill="1" applyBorder="1" applyAlignment="1">
      <alignment horizontal="center" vertical="center" readingOrder="2"/>
    </xf>
    <xf numFmtId="2" fontId="9" fillId="2" borderId="1" xfId="1" applyNumberFormat="1" applyFont="1" applyFill="1" applyBorder="1" applyAlignment="1">
      <alignment horizontal="center" vertical="center" readingOrder="2"/>
    </xf>
    <xf numFmtId="2" fontId="2" fillId="2" borderId="0" xfId="0" applyNumberFormat="1" applyFont="1" applyFill="1" applyAlignment="1">
      <alignment horizontal="center"/>
    </xf>
    <xf numFmtId="2" fontId="2" fillId="2" borderId="25" xfId="0" applyNumberFormat="1" applyFont="1" applyFill="1" applyBorder="1" applyAlignment="1">
      <alignment horizontal="center"/>
    </xf>
    <xf numFmtId="2" fontId="9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Alignment="1">
      <alignment horizontal="center" readingOrder="2"/>
    </xf>
    <xf numFmtId="2" fontId="9" fillId="2" borderId="1" xfId="0" applyNumberFormat="1" applyFont="1" applyFill="1" applyBorder="1" applyAlignment="1">
      <alignment horizontal="center" vertical="center" readingOrder="2"/>
    </xf>
    <xf numFmtId="2" fontId="8" fillId="2" borderId="24" xfId="0" applyNumberFormat="1" applyFont="1" applyFill="1" applyBorder="1" applyAlignment="1">
      <alignment horizontal="center" readingOrder="2"/>
    </xf>
    <xf numFmtId="2" fontId="2" fillId="2" borderId="25" xfId="0" applyNumberFormat="1" applyFont="1" applyFill="1" applyBorder="1" applyAlignment="1">
      <alignment horizontal="center" readingOrder="2"/>
    </xf>
    <xf numFmtId="2" fontId="9" fillId="2" borderId="0" xfId="0" applyNumberFormat="1" applyFont="1" applyFill="1" applyBorder="1" applyAlignment="1">
      <alignment horizontal="center" readingOrder="2"/>
    </xf>
    <xf numFmtId="2" fontId="2" fillId="2" borderId="0" xfId="0" applyNumberFormat="1" applyFont="1" applyFill="1" applyBorder="1" applyAlignment="1">
      <alignment horizontal="center" readingOrder="2"/>
    </xf>
    <xf numFmtId="166" fontId="9" fillId="0" borderId="3" xfId="1" applyNumberFormat="1" applyFont="1" applyBorder="1" applyAlignment="1">
      <alignment horizontal="center" vertical="center" readingOrder="2"/>
    </xf>
    <xf numFmtId="0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right" wrapText="1" readingOrder="2"/>
    </xf>
    <xf numFmtId="0" fontId="20" fillId="0" borderId="0" xfId="0" applyFont="1" applyBorder="1" applyAlignment="1">
      <alignment horizontal="center"/>
    </xf>
    <xf numFmtId="166" fontId="20" fillId="0" borderId="0" xfId="1" applyNumberFormat="1" applyFont="1" applyBorder="1" applyAlignment="1">
      <alignment horizontal="center" readingOrder="2"/>
    </xf>
    <xf numFmtId="2" fontId="20" fillId="2" borderId="0" xfId="0" applyNumberFormat="1" applyFont="1" applyFill="1" applyBorder="1" applyAlignment="1">
      <alignment horizontal="center" readingOrder="2"/>
    </xf>
    <xf numFmtId="2" fontId="20" fillId="0" borderId="0" xfId="0" applyNumberFormat="1" applyFont="1" applyBorder="1" applyAlignment="1">
      <alignment horizontal="center" readingOrder="2"/>
    </xf>
    <xf numFmtId="0" fontId="8" fillId="0" borderId="24" xfId="0" applyFont="1" applyFill="1" applyBorder="1" applyAlignment="1">
      <alignment horizontal="right" wrapText="1" readingOrder="2"/>
    </xf>
    <xf numFmtId="2" fontId="8" fillId="0" borderId="24" xfId="0" applyNumberFormat="1" applyFont="1" applyBorder="1" applyAlignment="1">
      <alignment horizontal="center"/>
    </xf>
    <xf numFmtId="2" fontId="8" fillId="2" borderId="24" xfId="0" applyNumberFormat="1" applyFont="1" applyFill="1" applyBorder="1" applyAlignment="1">
      <alignment horizontal="center"/>
    </xf>
    <xf numFmtId="0" fontId="8" fillId="0" borderId="26" xfId="0" applyFont="1" applyBorder="1" applyAlignment="1">
      <alignment horizontal="center" readingOrder="2"/>
    </xf>
    <xf numFmtId="0" fontId="7" fillId="0" borderId="3" xfId="0" applyFont="1" applyBorder="1" applyAlignment="1">
      <alignment horizontal="center" vertical="center"/>
    </xf>
    <xf numFmtId="16" fontId="9" fillId="0" borderId="27" xfId="0" applyNumberFormat="1" applyFont="1" applyBorder="1" applyAlignment="1">
      <alignment horizontal="center"/>
    </xf>
    <xf numFmtId="0" fontId="9" fillId="0" borderId="28" xfId="0" applyFont="1" applyBorder="1"/>
    <xf numFmtId="43" fontId="9" fillId="0" borderId="29" xfId="1" applyNumberFormat="1" applyFont="1" applyBorder="1" applyAlignment="1">
      <alignment horizontal="center" readingOrder="2"/>
    </xf>
    <xf numFmtId="43" fontId="9" fillId="0" borderId="30" xfId="1" applyNumberFormat="1" applyFont="1" applyBorder="1" applyAlignment="1">
      <alignment horizontal="center" readingOrder="2"/>
    </xf>
    <xf numFmtId="0" fontId="9" fillId="0" borderId="31" xfId="0" applyFont="1" applyBorder="1"/>
    <xf numFmtId="43" fontId="9" fillId="0" borderId="32" xfId="1" applyNumberFormat="1" applyFont="1" applyBorder="1" applyAlignment="1">
      <alignment horizontal="center" readingOrder="2"/>
    </xf>
    <xf numFmtId="43" fontId="9" fillId="0" borderId="26" xfId="1" applyNumberFormat="1" applyFont="1" applyBorder="1" applyAlignment="1">
      <alignment horizontal="center" readingOrder="2"/>
    </xf>
    <xf numFmtId="0" fontId="8" fillId="0" borderId="33" xfId="0" applyFont="1" applyBorder="1" applyAlignment="1">
      <alignment horizontal="center"/>
    </xf>
    <xf numFmtId="43" fontId="9" fillId="0" borderId="26" xfId="1" applyFont="1" applyBorder="1" applyAlignment="1">
      <alignment horizontal="center" readingOrder="2"/>
    </xf>
    <xf numFmtId="43" fontId="9" fillId="0" borderId="29" xfId="1" applyFont="1" applyBorder="1" applyAlignment="1">
      <alignment horizontal="center" readingOrder="2"/>
    </xf>
    <xf numFmtId="43" fontId="9" fillId="0" borderId="30" xfId="1" applyFont="1" applyBorder="1" applyAlignment="1">
      <alignment horizontal="center" readingOrder="2"/>
    </xf>
    <xf numFmtId="43" fontId="9" fillId="0" borderId="32" xfId="1" applyFont="1" applyBorder="1" applyAlignment="1">
      <alignment horizontal="center" readingOrder="2"/>
    </xf>
    <xf numFmtId="2" fontId="9" fillId="0" borderId="28" xfId="0" applyNumberFormat="1" applyFont="1" applyBorder="1" applyAlignment="1">
      <alignment horizontal="center" vertical="center" readingOrder="2"/>
    </xf>
    <xf numFmtId="2" fontId="9" fillId="0" borderId="31" xfId="0" applyNumberFormat="1" applyFont="1" applyBorder="1" applyAlignment="1">
      <alignment horizontal="center" vertical="center" readingOrder="2"/>
    </xf>
    <xf numFmtId="2" fontId="8" fillId="0" borderId="24" xfId="0" applyNumberFormat="1" applyFont="1" applyBorder="1" applyAlignment="1">
      <alignment horizontal="center" vertical="center" readingOrder="2"/>
    </xf>
    <xf numFmtId="2" fontId="9" fillId="0" borderId="24" xfId="0" applyNumberFormat="1" applyFont="1" applyBorder="1" applyAlignment="1">
      <alignment horizontal="center" vertical="center" readingOrder="2"/>
    </xf>
    <xf numFmtId="2" fontId="9" fillId="0" borderId="6" xfId="0" applyNumberFormat="1" applyFont="1" applyBorder="1" applyAlignment="1">
      <alignment horizontal="center" vertical="center" readingOrder="2"/>
    </xf>
    <xf numFmtId="2" fontId="9" fillId="0" borderId="3" xfId="0" applyNumberFormat="1" applyFont="1" applyBorder="1" applyAlignment="1">
      <alignment horizontal="center" vertical="center" readingOrder="2"/>
    </xf>
    <xf numFmtId="2" fontId="9" fillId="0" borderId="17" xfId="0" applyNumberFormat="1" applyFont="1" applyBorder="1" applyAlignment="1">
      <alignment horizontal="center" vertical="center" readingOrder="2"/>
    </xf>
    <xf numFmtId="43" fontId="9" fillId="0" borderId="34" xfId="1" applyFont="1" applyBorder="1" applyAlignment="1">
      <alignment horizontal="center" readingOrder="2"/>
    </xf>
    <xf numFmtId="0" fontId="7" fillId="0" borderId="35" xfId="0" applyFont="1" applyBorder="1"/>
    <xf numFmtId="0" fontId="7" fillId="0" borderId="36" xfId="0" applyFont="1" applyBorder="1" applyAlignment="1">
      <alignment horizontal="center" readingOrder="2"/>
    </xf>
    <xf numFmtId="0" fontId="7" fillId="0" borderId="0" xfId="0" applyFont="1" applyBorder="1"/>
    <xf numFmtId="2" fontId="7" fillId="2" borderId="31" xfId="0" applyNumberFormat="1" applyFont="1" applyFill="1" applyBorder="1" applyAlignment="1">
      <alignment horizontal="center" vertical="center" wrapText="1" readingOrder="2"/>
    </xf>
    <xf numFmtId="0" fontId="7" fillId="0" borderId="32" xfId="0" applyFont="1" applyBorder="1" applyAlignment="1">
      <alignment horizontal="center" vertical="center" readingOrder="2"/>
    </xf>
    <xf numFmtId="2" fontId="7" fillId="0" borderId="0" xfId="0" applyNumberFormat="1" applyFont="1" applyBorder="1" applyAlignment="1">
      <alignment horizontal="center"/>
    </xf>
    <xf numFmtId="2" fontId="7" fillId="0" borderId="37" xfId="0" applyNumberFormat="1" applyFont="1" applyBorder="1" applyAlignment="1">
      <alignment horizontal="center" vertical="center" wrapText="1" readingOrder="2"/>
    </xf>
    <xf numFmtId="0" fontId="8" fillId="0" borderId="0" xfId="0" applyFont="1" applyBorder="1" applyAlignment="1">
      <alignment horizont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wrapText="1" readingOrder="2"/>
    </xf>
    <xf numFmtId="0" fontId="7" fillId="0" borderId="39" xfId="0" applyFont="1" applyBorder="1" applyAlignment="1">
      <alignment horizontal="center" vertical="center"/>
    </xf>
    <xf numFmtId="2" fontId="8" fillId="0" borderId="40" xfId="0" applyNumberFormat="1" applyFont="1" applyBorder="1" applyAlignment="1">
      <alignment horizontal="center"/>
    </xf>
    <xf numFmtId="2" fontId="7" fillId="0" borderId="41" xfId="0" applyNumberFormat="1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readingOrder="2"/>
    </xf>
    <xf numFmtId="0" fontId="7" fillId="0" borderId="43" xfId="0" applyFont="1" applyBorder="1" applyAlignment="1">
      <alignment horizontal="center" vertical="center" readingOrder="2"/>
    </xf>
    <xf numFmtId="0" fontId="7" fillId="0" borderId="40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 readingOrder="2"/>
    </xf>
    <xf numFmtId="0" fontId="7" fillId="0" borderId="44" xfId="0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 readingOrder="2"/>
    </xf>
    <xf numFmtId="0" fontId="7" fillId="0" borderId="0" xfId="0" applyFont="1" applyBorder="1" applyAlignment="1">
      <alignment horizontal="center" vertical="center"/>
    </xf>
    <xf numFmtId="0" fontId="9" fillId="0" borderId="45" xfId="0" applyFont="1" applyBorder="1" applyAlignment="1">
      <alignment horizontal="right" wrapText="1" readingOrder="2"/>
    </xf>
    <xf numFmtId="0" fontId="9" fillId="0" borderId="35" xfId="0" applyFont="1" applyBorder="1" applyAlignment="1">
      <alignment horizontal="center"/>
    </xf>
    <xf numFmtId="166" fontId="9" fillId="0" borderId="35" xfId="1" applyNumberFormat="1" applyFont="1" applyBorder="1" applyAlignment="1">
      <alignment horizontal="center" readingOrder="2"/>
    </xf>
    <xf numFmtId="2" fontId="9" fillId="2" borderId="35" xfId="1" applyNumberFormat="1" applyFont="1" applyFill="1" applyBorder="1" applyAlignment="1">
      <alignment horizontal="center" readingOrder="2"/>
    </xf>
    <xf numFmtId="2" fontId="9" fillId="2" borderId="35" xfId="0" applyNumberFormat="1" applyFont="1" applyFill="1" applyBorder="1" applyAlignment="1">
      <alignment horizontal="center" readingOrder="2"/>
    </xf>
    <xf numFmtId="0" fontId="9" fillId="0" borderId="35" xfId="0" applyFont="1" applyBorder="1"/>
    <xf numFmtId="43" fontId="9" fillId="0" borderId="46" xfId="1" applyFont="1" applyBorder="1" applyAlignment="1">
      <alignment horizontal="center" readingOrder="2"/>
    </xf>
    <xf numFmtId="16" fontId="9" fillId="0" borderId="47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 wrapText="1" readingOrder="2"/>
    </xf>
    <xf numFmtId="0" fontId="9" fillId="0" borderId="2" xfId="0" applyFont="1" applyBorder="1" applyAlignment="1">
      <alignment horizontal="right" vertical="center" wrapText="1" readingOrder="2"/>
    </xf>
    <xf numFmtId="0" fontId="9" fillId="0" borderId="17" xfId="0" applyFont="1" applyBorder="1" applyAlignment="1">
      <alignment horizontal="center" vertical="center"/>
    </xf>
    <xf numFmtId="166" fontId="9" fillId="0" borderId="17" xfId="1" applyNumberFormat="1" applyFont="1" applyBorder="1" applyAlignment="1">
      <alignment horizontal="center" vertical="center" readingOrder="2"/>
    </xf>
    <xf numFmtId="17" fontId="9" fillId="0" borderId="47" xfId="0" applyNumberFormat="1" applyFont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readingOrder="2"/>
    </xf>
    <xf numFmtId="17" fontId="9" fillId="0" borderId="48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horizontal="right" vertical="center" wrapText="1" readingOrder="2"/>
    </xf>
    <xf numFmtId="0" fontId="9" fillId="0" borderId="31" xfId="0" applyFont="1" applyBorder="1" applyAlignment="1">
      <alignment horizontal="center" vertical="center"/>
    </xf>
    <xf numFmtId="166" fontId="9" fillId="0" borderId="31" xfId="1" applyNumberFormat="1" applyFont="1" applyBorder="1" applyAlignment="1">
      <alignment horizontal="center" vertical="center" readingOrder="2"/>
    </xf>
    <xf numFmtId="16" fontId="9" fillId="0" borderId="27" xfId="0" applyNumberFormat="1" applyFont="1" applyBorder="1" applyAlignment="1">
      <alignment horizontal="center" vertical="center"/>
    </xf>
    <xf numFmtId="1" fontId="9" fillId="0" borderId="28" xfId="0" applyNumberFormat="1" applyFont="1" applyBorder="1" applyAlignment="1">
      <alignment horizontal="right" vertical="center" wrapText="1" readingOrder="2"/>
    </xf>
    <xf numFmtId="0" fontId="9" fillId="0" borderId="28" xfId="0" applyFont="1" applyBorder="1" applyAlignment="1">
      <alignment horizontal="center" vertical="center"/>
    </xf>
    <xf numFmtId="166" fontId="9" fillId="0" borderId="28" xfId="1" applyNumberFormat="1" applyFont="1" applyBorder="1" applyAlignment="1">
      <alignment horizontal="center" vertical="center" readingOrder="2"/>
    </xf>
    <xf numFmtId="1" fontId="9" fillId="0" borderId="1" xfId="0" applyNumberFormat="1" applyFont="1" applyBorder="1" applyAlignment="1">
      <alignment horizontal="right" vertical="center" wrapText="1" readingOrder="2"/>
    </xf>
    <xf numFmtId="0" fontId="8" fillId="0" borderId="33" xfId="0" applyFont="1" applyBorder="1" applyAlignment="1">
      <alignment horizontal="center" vertical="center"/>
    </xf>
    <xf numFmtId="0" fontId="8" fillId="0" borderId="24" xfId="0" applyFont="1" applyBorder="1" applyAlignment="1">
      <alignment horizontal="right" vertical="center" wrapText="1" readingOrder="2"/>
    </xf>
    <xf numFmtId="166" fontId="8" fillId="0" borderId="24" xfId="1" applyNumberFormat="1" applyFont="1" applyBorder="1" applyAlignment="1">
      <alignment horizontal="center" vertical="center" readingOrder="2"/>
    </xf>
    <xf numFmtId="0" fontId="9" fillId="0" borderId="28" xfId="0" applyFont="1" applyBorder="1" applyAlignment="1">
      <alignment horizontal="right" vertical="center" wrapText="1" readingOrder="2"/>
    </xf>
    <xf numFmtId="16" fontId="9" fillId="0" borderId="48" xfId="0" applyNumberFormat="1" applyFont="1" applyBorder="1" applyAlignment="1">
      <alignment horizontal="center" vertical="center"/>
    </xf>
    <xf numFmtId="16" fontId="9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right" vertical="center" wrapText="1" readingOrder="2"/>
    </xf>
    <xf numFmtId="16" fontId="9" fillId="0" borderId="1" xfId="0" applyNumberFormat="1" applyFont="1" applyBorder="1" applyAlignment="1">
      <alignment horizontal="center" vertical="center"/>
    </xf>
    <xf numFmtId="16" fontId="9" fillId="0" borderId="3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right" vertical="center" wrapText="1" readingOrder="2"/>
    </xf>
    <xf numFmtId="0" fontId="9" fillId="0" borderId="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7" xfId="0" applyFont="1" applyBorder="1" applyAlignment="1">
      <alignment vertical="center"/>
    </xf>
    <xf numFmtId="16" fontId="9" fillId="0" borderId="49" xfId="0" applyNumberFormat="1" applyFont="1" applyBorder="1" applyAlignment="1">
      <alignment horizontal="center" vertical="center"/>
    </xf>
    <xf numFmtId="0" fontId="9" fillId="0" borderId="47" xfId="0" applyFont="1" applyBorder="1" applyAlignment="1">
      <alignment horizontal="right" vertical="center" wrapText="1" readingOrder="2"/>
    </xf>
    <xf numFmtId="0" fontId="9" fillId="0" borderId="1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9" fillId="0" borderId="28" xfId="0" applyFont="1" applyBorder="1" applyAlignment="1">
      <alignment vertical="center"/>
    </xf>
    <xf numFmtId="43" fontId="9" fillId="0" borderId="29" xfId="1" applyFont="1" applyBorder="1" applyAlignment="1">
      <alignment horizontal="center" vertical="center" readingOrder="2"/>
    </xf>
    <xf numFmtId="43" fontId="9" fillId="0" borderId="30" xfId="1" applyFont="1" applyBorder="1" applyAlignment="1">
      <alignment horizontal="center" vertical="center" readingOrder="2"/>
    </xf>
    <xf numFmtId="43" fontId="9" fillId="0" borderId="32" xfId="1" applyFont="1" applyBorder="1" applyAlignment="1">
      <alignment horizontal="center" vertical="center" readingOrder="2"/>
    </xf>
    <xf numFmtId="0" fontId="8" fillId="0" borderId="24" xfId="0" applyFont="1" applyBorder="1" applyAlignment="1">
      <alignment vertical="center"/>
    </xf>
    <xf numFmtId="43" fontId="9" fillId="0" borderId="26" xfId="1" applyFont="1" applyBorder="1" applyAlignment="1">
      <alignment horizontal="center" vertical="center" readingOrder="2"/>
    </xf>
    <xf numFmtId="43" fontId="9" fillId="0" borderId="34" xfId="1" applyFont="1" applyBorder="1" applyAlignment="1">
      <alignment horizontal="center" vertical="center" readingOrder="2"/>
    </xf>
    <xf numFmtId="17" fontId="9" fillId="0" borderId="27" xfId="0" applyNumberFormat="1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 wrapText="1" readingOrder="2"/>
    </xf>
    <xf numFmtId="0" fontId="8" fillId="0" borderId="1" xfId="0" applyFont="1" applyBorder="1" applyAlignment="1">
      <alignment horizontal="right" vertical="center" wrapText="1" readingOrder="2"/>
    </xf>
    <xf numFmtId="0" fontId="8" fillId="0" borderId="1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 wrapText="1" readingOrder="2"/>
    </xf>
    <xf numFmtId="0" fontId="8" fillId="0" borderId="17" xfId="0" applyFont="1" applyBorder="1" applyAlignment="1">
      <alignment horizontal="center" vertical="center"/>
    </xf>
    <xf numFmtId="166" fontId="8" fillId="0" borderId="17" xfId="1" applyNumberFormat="1" applyFont="1" applyBorder="1" applyAlignment="1">
      <alignment horizontal="center" vertical="center" readingOrder="2"/>
    </xf>
    <xf numFmtId="2" fontId="8" fillId="0" borderId="17" xfId="0" applyNumberFormat="1" applyFont="1" applyBorder="1" applyAlignment="1">
      <alignment horizontal="center" vertical="center" readingOrder="2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2" fontId="9" fillId="0" borderId="6" xfId="0" applyNumberFormat="1" applyFont="1" applyFill="1" applyBorder="1" applyAlignment="1">
      <alignment horizontal="center" vertical="center" readingOrder="2"/>
    </xf>
    <xf numFmtId="0" fontId="9" fillId="0" borderId="1" xfId="0" applyFont="1" applyFill="1" applyBorder="1" applyAlignment="1">
      <alignment vertical="center" wrapText="1" readingOrder="2"/>
    </xf>
    <xf numFmtId="0" fontId="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" fontId="9" fillId="0" borderId="47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8" fillId="0" borderId="1" xfId="0" applyFont="1" applyBorder="1" applyAlignment="1">
      <alignment vertical="center"/>
    </xf>
    <xf numFmtId="43" fontId="18" fillId="0" borderId="30" xfId="1" applyFont="1" applyBorder="1" applyAlignment="1">
      <alignment horizontal="center" vertical="center" readingOrder="2"/>
    </xf>
    <xf numFmtId="0" fontId="18" fillId="0" borderId="31" xfId="0" applyFont="1" applyBorder="1" applyAlignment="1">
      <alignment horizontal="center" vertical="center"/>
    </xf>
    <xf numFmtId="166" fontId="18" fillId="0" borderId="31" xfId="1" applyNumberFormat="1" applyFont="1" applyBorder="1" applyAlignment="1">
      <alignment horizontal="center" vertical="center" readingOrder="2"/>
    </xf>
    <xf numFmtId="2" fontId="9" fillId="0" borderId="31" xfId="0" applyNumberFormat="1" applyFont="1" applyFill="1" applyBorder="1" applyAlignment="1">
      <alignment horizontal="center" vertical="center" readingOrder="2"/>
    </xf>
    <xf numFmtId="0" fontId="18" fillId="0" borderId="31" xfId="0" applyFont="1" applyBorder="1" applyAlignment="1">
      <alignment vertical="center"/>
    </xf>
    <xf numFmtId="43" fontId="18" fillId="0" borderId="32" xfId="1" applyFont="1" applyBorder="1" applyAlignment="1">
      <alignment horizontal="center" vertical="center" readingOrder="2"/>
    </xf>
    <xf numFmtId="0" fontId="8" fillId="0" borderId="52" xfId="0" applyFont="1" applyBorder="1" applyAlignment="1">
      <alignment horizontal="center" vertical="center"/>
    </xf>
    <xf numFmtId="0" fontId="8" fillId="0" borderId="52" xfId="0" applyFont="1" applyBorder="1" applyAlignment="1">
      <alignment horizontal="right" vertical="center" wrapText="1" readingOrder="2"/>
    </xf>
    <xf numFmtId="0" fontId="8" fillId="0" borderId="35" xfId="0" applyFont="1" applyBorder="1" applyAlignment="1">
      <alignment horizontal="center" vertical="center"/>
    </xf>
    <xf numFmtId="166" fontId="8" fillId="0" borderId="35" xfId="1" applyNumberFormat="1" applyFont="1" applyBorder="1" applyAlignment="1">
      <alignment horizontal="center" vertical="center" readingOrder="2"/>
    </xf>
    <xf numFmtId="2" fontId="8" fillId="2" borderId="35" xfId="1" applyNumberFormat="1" applyFont="1" applyFill="1" applyBorder="1" applyAlignment="1">
      <alignment horizontal="center" vertical="center" readingOrder="2"/>
    </xf>
    <xf numFmtId="2" fontId="14" fillId="2" borderId="35" xfId="0" applyNumberFormat="1" applyFont="1" applyFill="1" applyBorder="1" applyAlignment="1">
      <alignment horizontal="left" vertical="center" readingOrder="2"/>
    </xf>
    <xf numFmtId="0" fontId="8" fillId="0" borderId="35" xfId="0" applyFont="1" applyBorder="1" applyAlignment="1">
      <alignment vertical="center"/>
    </xf>
    <xf numFmtId="43" fontId="9" fillId="0" borderId="46" xfId="1" applyFont="1" applyBorder="1" applyAlignment="1">
      <alignment horizontal="center" vertical="center" readingOrder="2"/>
    </xf>
    <xf numFmtId="0" fontId="18" fillId="0" borderId="17" xfId="0" applyFont="1" applyBorder="1" applyAlignment="1">
      <alignment horizontal="center" vertical="center"/>
    </xf>
    <xf numFmtId="166" fontId="18" fillId="0" borderId="17" xfId="1" applyNumberFormat="1" applyFont="1" applyBorder="1" applyAlignment="1">
      <alignment horizontal="center" vertical="center" readingOrder="2"/>
    </xf>
    <xf numFmtId="0" fontId="18" fillId="0" borderId="17" xfId="0" applyFont="1" applyBorder="1" applyAlignment="1">
      <alignment vertical="center"/>
    </xf>
    <xf numFmtId="43" fontId="18" fillId="0" borderId="34" xfId="1" applyFont="1" applyBorder="1" applyAlignment="1">
      <alignment horizontal="center" vertical="center" readingOrder="2"/>
    </xf>
    <xf numFmtId="0" fontId="9" fillId="0" borderId="1" xfId="0" applyFont="1" applyBorder="1" applyAlignment="1">
      <alignment vertical="center" wrapText="1" readingOrder="2"/>
    </xf>
    <xf numFmtId="2" fontId="9" fillId="0" borderId="1" xfId="0" applyNumberFormat="1" applyFont="1" applyFill="1" applyBorder="1" applyAlignment="1">
      <alignment horizontal="center" vertical="center" wrapText="1" readingOrder="2"/>
    </xf>
    <xf numFmtId="165" fontId="9" fillId="0" borderId="1" xfId="1" applyNumberFormat="1" applyFont="1" applyBorder="1" applyAlignment="1">
      <alignment horizontal="center" vertical="center" readingOrder="2"/>
    </xf>
    <xf numFmtId="17" fontId="8" fillId="0" borderId="47" xfId="0" applyNumberFormat="1" applyFont="1" applyBorder="1" applyAlignment="1">
      <alignment horizontal="center" vertical="center"/>
    </xf>
    <xf numFmtId="17" fontId="7" fillId="0" borderId="47" xfId="0" applyNumberFormat="1" applyFont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center" vertical="center" wrapText="1" readingOrder="2"/>
    </xf>
    <xf numFmtId="2" fontId="8" fillId="0" borderId="17" xfId="0" applyNumberFormat="1" applyFont="1" applyBorder="1" applyAlignment="1">
      <alignment horizontal="left" vertical="center" readingOrder="2"/>
    </xf>
    <xf numFmtId="0" fontId="8" fillId="0" borderId="17" xfId="0" applyFont="1" applyBorder="1" applyAlignment="1">
      <alignment vertical="center"/>
    </xf>
    <xf numFmtId="17" fontId="8" fillId="0" borderId="27" xfId="0" applyNumberFormat="1" applyFont="1" applyBorder="1" applyAlignment="1">
      <alignment horizontal="center" vertical="center"/>
    </xf>
    <xf numFmtId="0" fontId="8" fillId="0" borderId="45" xfId="0" applyFont="1" applyBorder="1" applyAlignment="1">
      <alignment horizontal="right" vertical="center" wrapText="1" readingOrder="2"/>
    </xf>
    <xf numFmtId="2" fontId="8" fillId="2" borderId="35" xfId="0" applyNumberFormat="1" applyFont="1" applyFill="1" applyBorder="1" applyAlignment="1">
      <alignment horizontal="center" vertical="center" readingOrder="2"/>
    </xf>
    <xf numFmtId="0" fontId="9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 readingOrder="2"/>
    </xf>
    <xf numFmtId="0" fontId="9" fillId="0" borderId="3" xfId="0" applyFont="1" applyBorder="1" applyAlignment="1">
      <alignment vertical="center"/>
    </xf>
    <xf numFmtId="43" fontId="9" fillId="0" borderId="54" xfId="1" applyFont="1" applyBorder="1" applyAlignment="1">
      <alignment horizontal="center" vertical="center" readingOrder="2"/>
    </xf>
    <xf numFmtId="16" fontId="9" fillId="0" borderId="5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43" fontId="9" fillId="0" borderId="56" xfId="1" applyFont="1" applyBorder="1" applyAlignment="1">
      <alignment horizontal="center" vertical="center" readingOrder="2"/>
    </xf>
    <xf numFmtId="0" fontId="8" fillId="0" borderId="57" xfId="0" applyFont="1" applyBorder="1" applyAlignment="1">
      <alignment horizontal="center" vertical="center"/>
    </xf>
    <xf numFmtId="0" fontId="8" fillId="0" borderId="57" xfId="0" applyFont="1" applyBorder="1" applyAlignment="1">
      <alignment horizontal="right" vertical="center" wrapText="1" readingOrder="2"/>
    </xf>
    <xf numFmtId="2" fontId="9" fillId="0" borderId="28" xfId="0" applyNumberFormat="1" applyFont="1" applyFill="1" applyBorder="1" applyAlignment="1">
      <alignment horizontal="center" vertical="center" readingOrder="2"/>
    </xf>
    <xf numFmtId="49" fontId="9" fillId="0" borderId="47" xfId="0" applyNumberFormat="1" applyFont="1" applyBorder="1" applyAlignment="1">
      <alignment horizontal="center" vertical="center"/>
    </xf>
    <xf numFmtId="49" fontId="9" fillId="0" borderId="48" xfId="0" applyNumberFormat="1" applyFont="1" applyBorder="1" applyAlignment="1">
      <alignment horizontal="center" vertical="center"/>
    </xf>
    <xf numFmtId="16" fontId="9" fillId="0" borderId="5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right" vertical="center" wrapText="1" readingOrder="2"/>
    </xf>
    <xf numFmtId="49" fontId="9" fillId="0" borderId="55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readingOrder="2"/>
    </xf>
    <xf numFmtId="49" fontId="9" fillId="0" borderId="27" xfId="0" applyNumberFormat="1" applyFont="1" applyBorder="1" applyAlignment="1">
      <alignment horizontal="center" vertical="center"/>
    </xf>
    <xf numFmtId="49" fontId="9" fillId="0" borderId="47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/>
    </xf>
    <xf numFmtId="166" fontId="7" fillId="0" borderId="1" xfId="1" applyNumberFormat="1" applyFont="1" applyBorder="1" applyAlignment="1">
      <alignment horizontal="center" vertical="center" readingOrder="2"/>
    </xf>
    <xf numFmtId="2" fontId="9" fillId="0" borderId="1" xfId="0" applyNumberFormat="1" applyFont="1" applyBorder="1" applyAlignment="1">
      <alignment horizontal="center" vertical="center" wrapText="1" readingOrder="2"/>
    </xf>
    <xf numFmtId="49" fontId="9" fillId="0" borderId="47" xfId="0" quotePrefix="1" applyNumberFormat="1" applyFont="1" applyBorder="1" applyAlignment="1">
      <alignment horizontal="center" vertical="center"/>
    </xf>
    <xf numFmtId="49" fontId="8" fillId="0" borderId="47" xfId="0" applyNumberFormat="1" applyFont="1" applyBorder="1" applyAlignment="1">
      <alignment horizontal="center" vertical="center"/>
    </xf>
    <xf numFmtId="49" fontId="9" fillId="0" borderId="53" xfId="0" applyNumberFormat="1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66" fontId="7" fillId="0" borderId="35" xfId="1" applyNumberFormat="1" applyFont="1" applyBorder="1" applyAlignment="1">
      <alignment horizontal="center" vertical="center" readingOrder="2"/>
    </xf>
    <xf numFmtId="2" fontId="7" fillId="0" borderId="35" xfId="0" applyNumberFormat="1" applyFont="1" applyBorder="1" applyAlignment="1">
      <alignment horizontal="center" vertical="center" readingOrder="2"/>
    </xf>
    <xf numFmtId="2" fontId="9" fillId="0" borderId="35" xfId="0" applyNumberFormat="1" applyFont="1" applyBorder="1" applyAlignment="1">
      <alignment horizontal="center" vertical="center" readingOrder="2"/>
    </xf>
    <xf numFmtId="0" fontId="8" fillId="0" borderId="35" xfId="0" applyFont="1" applyBorder="1" applyAlignment="1">
      <alignment horizontal="right" vertical="center" wrapText="1" readingOrder="2"/>
    </xf>
    <xf numFmtId="0" fontId="8" fillId="0" borderId="58" xfId="0" applyFont="1" applyBorder="1" applyAlignment="1">
      <alignment horizontal="center" vertical="center"/>
    </xf>
    <xf numFmtId="0" fontId="9" fillId="0" borderId="28" xfId="0" applyFont="1" applyFill="1" applyBorder="1" applyAlignment="1">
      <alignment horizontal="right" vertical="center" wrapText="1" readingOrder="2"/>
    </xf>
    <xf numFmtId="2" fontId="9" fillId="0" borderId="1" xfId="0" applyNumberFormat="1" applyFont="1" applyBorder="1" applyAlignment="1">
      <alignment horizontal="centerContinuous" vertical="center" readingOrder="2"/>
    </xf>
    <xf numFmtId="43" fontId="9" fillId="0" borderId="1" xfId="1" applyNumberFormat="1" applyFont="1" applyBorder="1" applyAlignment="1">
      <alignment horizontal="center" vertical="center" readingOrder="2"/>
    </xf>
    <xf numFmtId="43" fontId="9" fillId="0" borderId="31" xfId="1" applyNumberFormat="1" applyFont="1" applyBorder="1" applyAlignment="1">
      <alignment horizontal="center" vertical="center" readingOrder="2"/>
    </xf>
    <xf numFmtId="0" fontId="8" fillId="0" borderId="2" xfId="0" applyFont="1" applyFill="1" applyBorder="1" applyAlignment="1">
      <alignment horizontal="right" vertical="center" wrapText="1" readingOrder="2"/>
    </xf>
    <xf numFmtId="166" fontId="8" fillId="0" borderId="17" xfId="1" applyNumberFormat="1" applyFont="1" applyBorder="1" applyAlignment="1">
      <alignment horizontal="centerContinuous" vertical="center" readingOrder="2"/>
    </xf>
    <xf numFmtId="2" fontId="9" fillId="0" borderId="17" xfId="0" applyNumberFormat="1" applyFont="1" applyBorder="1" applyAlignment="1">
      <alignment horizontal="centerContinuous" vertical="center" readingOrder="2"/>
    </xf>
    <xf numFmtId="2" fontId="9" fillId="0" borderId="1" xfId="0" applyNumberFormat="1" applyFont="1" applyBorder="1" applyAlignment="1">
      <alignment horizontal="center" vertical="center" readingOrder="1"/>
    </xf>
    <xf numFmtId="2" fontId="9" fillId="0" borderId="1" xfId="0" applyNumberFormat="1" applyFont="1" applyFill="1" applyBorder="1" applyAlignment="1">
      <alignment horizontal="center" vertical="center" readingOrder="1"/>
    </xf>
    <xf numFmtId="49" fontId="8" fillId="0" borderId="27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justify" vertical="center" wrapText="1" readingOrder="2"/>
    </xf>
    <xf numFmtId="0" fontId="9" fillId="0" borderId="1" xfId="0" applyFont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 readingOrder="2"/>
    </xf>
    <xf numFmtId="0" fontId="9" fillId="0" borderId="1" xfId="0" applyFont="1" applyBorder="1" applyAlignment="1">
      <alignment vertical="center" wrapText="1"/>
    </xf>
    <xf numFmtId="2" fontId="9" fillId="0" borderId="3" xfId="0" applyNumberFormat="1" applyFont="1" applyBorder="1" applyAlignment="1">
      <alignment horizontal="centerContinuous" vertical="center" readingOrder="2"/>
    </xf>
    <xf numFmtId="2" fontId="9" fillId="0" borderId="3" xfId="0" applyNumberFormat="1" applyFont="1" applyBorder="1" applyAlignment="1">
      <alignment horizontal="center" vertical="center" readingOrder="1"/>
    </xf>
    <xf numFmtId="0" fontId="8" fillId="0" borderId="39" xfId="0" applyFont="1" applyBorder="1" applyAlignment="1">
      <alignment vertical="center"/>
    </xf>
    <xf numFmtId="43" fontId="9" fillId="0" borderId="59" xfId="1" applyFont="1" applyBorder="1" applyAlignment="1">
      <alignment horizontal="center" vertical="center" readingOrder="2"/>
    </xf>
    <xf numFmtId="165" fontId="9" fillId="0" borderId="1" xfId="1" applyNumberFormat="1" applyFont="1" applyFill="1" applyBorder="1" applyAlignment="1">
      <alignment horizontal="center" vertical="center" readingOrder="2"/>
    </xf>
    <xf numFmtId="2" fontId="9" fillId="0" borderId="1" xfId="0" applyNumberFormat="1" applyFont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 readingOrder="2"/>
    </xf>
    <xf numFmtId="2" fontId="9" fillId="0" borderId="31" xfId="0" applyNumberFormat="1" applyFont="1" applyBorder="1" applyAlignment="1">
      <alignment horizontal="center" vertical="center"/>
    </xf>
    <xf numFmtId="2" fontId="9" fillId="2" borderId="31" xfId="0" applyNumberFormat="1" applyFont="1" applyFill="1" applyBorder="1" applyAlignment="1">
      <alignment horizontal="center" vertical="center"/>
    </xf>
    <xf numFmtId="0" fontId="9" fillId="0" borderId="32" xfId="0" applyFont="1" applyBorder="1" applyAlignment="1">
      <alignment horizontal="center" vertical="center" readingOrder="2"/>
    </xf>
    <xf numFmtId="2" fontId="9" fillId="0" borderId="17" xfId="0" applyNumberFormat="1" applyFont="1" applyBorder="1" applyAlignment="1">
      <alignment horizontal="center" vertical="center"/>
    </xf>
    <xf numFmtId="2" fontId="9" fillId="2" borderId="17" xfId="0" applyNumberFormat="1" applyFont="1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 readingOrder="2"/>
    </xf>
    <xf numFmtId="0" fontId="9" fillId="0" borderId="27" xfId="0" applyFont="1" applyBorder="1" applyAlignment="1">
      <alignment horizontal="center" vertical="center"/>
    </xf>
    <xf numFmtId="2" fontId="9" fillId="0" borderId="28" xfId="0" applyNumberFormat="1" applyFont="1" applyBorder="1" applyAlignment="1">
      <alignment horizontal="center" vertical="center"/>
    </xf>
    <xf numFmtId="2" fontId="9" fillId="2" borderId="28" xfId="0" applyNumberFormat="1" applyFont="1" applyFill="1" applyBorder="1" applyAlignment="1">
      <alignment horizontal="center" vertical="center"/>
    </xf>
    <xf numFmtId="2" fontId="9" fillId="2" borderId="28" xfId="0" applyNumberFormat="1" applyFont="1" applyFill="1" applyBorder="1" applyAlignment="1">
      <alignment horizontal="center" vertical="center" readingOrder="2"/>
    </xf>
    <xf numFmtId="0" fontId="9" fillId="0" borderId="29" xfId="0" applyFont="1" applyBorder="1" applyAlignment="1">
      <alignment horizontal="center" vertical="center" readingOrder="2"/>
    </xf>
    <xf numFmtId="2" fontId="7" fillId="0" borderId="1" xfId="0" applyNumberFormat="1" applyFont="1" applyBorder="1" applyAlignment="1">
      <alignment horizontal="center" vertical="center"/>
    </xf>
    <xf numFmtId="2" fontId="9" fillId="2" borderId="31" xfId="0" applyNumberFormat="1" applyFont="1" applyFill="1" applyBorder="1" applyAlignment="1">
      <alignment horizontal="center" vertical="center" readingOrder="2"/>
    </xf>
    <xf numFmtId="0" fontId="7" fillId="0" borderId="31" xfId="0" applyFont="1" applyBorder="1" applyAlignment="1">
      <alignment vertical="center"/>
    </xf>
    <xf numFmtId="16" fontId="9" fillId="0" borderId="27" xfId="0" applyNumberFormat="1" applyFont="1" applyFill="1" applyBorder="1" applyAlignment="1">
      <alignment horizontal="center" vertical="center"/>
    </xf>
    <xf numFmtId="2" fontId="9" fillId="2" borderId="28" xfId="1" applyNumberFormat="1" applyFont="1" applyFill="1" applyBorder="1" applyAlignment="1">
      <alignment horizontal="center" vertical="center" readingOrder="2"/>
    </xf>
    <xf numFmtId="16" fontId="9" fillId="0" borderId="48" xfId="0" applyNumberFormat="1" applyFont="1" applyFill="1" applyBorder="1" applyAlignment="1">
      <alignment horizontal="center" vertical="center"/>
    </xf>
    <xf numFmtId="2" fontId="9" fillId="2" borderId="31" xfId="1" applyNumberFormat="1" applyFont="1" applyFill="1" applyBorder="1" applyAlignment="1">
      <alignment horizontal="center" vertical="center" readingOrder="2"/>
    </xf>
    <xf numFmtId="43" fontId="9" fillId="0" borderId="30" xfId="0" applyNumberFormat="1" applyFont="1" applyBorder="1" applyAlignment="1">
      <alignment horizontal="center" vertical="center" readingOrder="2"/>
    </xf>
    <xf numFmtId="0" fontId="9" fillId="0" borderId="45" xfId="0" applyFont="1" applyBorder="1" applyAlignment="1">
      <alignment horizontal="right" vertical="center" wrapText="1" readingOrder="2"/>
    </xf>
    <xf numFmtId="0" fontId="9" fillId="0" borderId="35" xfId="0" applyFont="1" applyBorder="1" applyAlignment="1">
      <alignment horizontal="center" vertical="center"/>
    </xf>
    <xf numFmtId="2" fontId="9" fillId="0" borderId="35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vertical="center"/>
    </xf>
    <xf numFmtId="0" fontId="9" fillId="0" borderId="46" xfId="0" applyFont="1" applyBorder="1" applyAlignment="1">
      <alignment horizontal="center" vertical="center" readingOrder="2"/>
    </xf>
    <xf numFmtId="0" fontId="9" fillId="0" borderId="27" xfId="0" applyNumberFormat="1" applyFont="1" applyBorder="1" applyAlignment="1">
      <alignment horizontal="center" vertical="center"/>
    </xf>
    <xf numFmtId="0" fontId="9" fillId="0" borderId="47" xfId="0" applyNumberFormat="1" applyFont="1" applyBorder="1" applyAlignment="1">
      <alignment horizontal="center" vertical="center"/>
    </xf>
    <xf numFmtId="0" fontId="9" fillId="0" borderId="4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 wrapText="1" readingOrder="2"/>
    </xf>
    <xf numFmtId="2" fontId="21" fillId="0" borderId="0" xfId="0" applyNumberFormat="1" applyFont="1" applyAlignment="1">
      <alignment horizontal="center"/>
    </xf>
    <xf numFmtId="2" fontId="21" fillId="2" borderId="0" xfId="0" applyNumberFormat="1" applyFont="1" applyFill="1" applyAlignment="1">
      <alignment horizontal="center"/>
    </xf>
    <xf numFmtId="2" fontId="21" fillId="2" borderId="0" xfId="0" applyNumberFormat="1" applyFont="1" applyFill="1" applyAlignment="1">
      <alignment horizontal="center" readingOrder="2"/>
    </xf>
    <xf numFmtId="0" fontId="21" fillId="0" borderId="0" xfId="0" applyFont="1"/>
    <xf numFmtId="0" fontId="21" fillId="0" borderId="0" xfId="0" applyFont="1" applyAlignment="1">
      <alignment horizontal="center" readingOrder="2"/>
    </xf>
    <xf numFmtId="2" fontId="24" fillId="0" borderId="17" xfId="0" applyNumberFormat="1" applyFont="1" applyBorder="1" applyAlignment="1">
      <alignment horizontal="center" vertical="center" readingOrder="2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 readingOrder="2"/>
    </xf>
    <xf numFmtId="0" fontId="7" fillId="0" borderId="0" xfId="0" applyFont="1" applyAlignment="1">
      <alignment horizontal="center"/>
    </xf>
    <xf numFmtId="2" fontId="7" fillId="0" borderId="52" xfId="0" applyNumberFormat="1" applyFont="1" applyBorder="1" applyAlignment="1">
      <alignment horizontal="center" readingOrder="2"/>
    </xf>
    <xf numFmtId="2" fontId="7" fillId="0" borderId="35" xfId="0" applyNumberFormat="1" applyFont="1" applyBorder="1" applyAlignment="1">
      <alignment horizontal="center" readingOrder="2"/>
    </xf>
    <xf numFmtId="2" fontId="7" fillId="0" borderId="60" xfId="0" applyNumberFormat="1" applyFont="1" applyBorder="1" applyAlignment="1">
      <alignment horizontal="center" readingOrder="2"/>
    </xf>
    <xf numFmtId="2" fontId="7" fillId="0" borderId="17" xfId="0" applyNumberFormat="1" applyFont="1" applyBorder="1" applyAlignment="1">
      <alignment horizontal="center" readingOrder="2"/>
    </xf>
    <xf numFmtId="2" fontId="7" fillId="0" borderId="11" xfId="0" applyNumberFormat="1" applyFont="1" applyBorder="1" applyAlignment="1">
      <alignment horizontal="center" readingOrder="2"/>
    </xf>
    <xf numFmtId="0" fontId="4" fillId="0" borderId="0" xfId="0" applyFont="1" applyAlignment="1">
      <alignment horizontal="right" wrapText="1" readingOrder="2"/>
    </xf>
    <xf numFmtId="2" fontId="6" fillId="0" borderId="0" xfId="0" applyNumberFormat="1" applyFont="1" applyAlignment="1">
      <alignment horizontal="center"/>
    </xf>
    <xf numFmtId="9" fontId="3" fillId="0" borderId="0" xfId="2" applyFont="1" applyAlignment="1">
      <alignment horizontal="center"/>
    </xf>
    <xf numFmtId="2" fontId="7" fillId="0" borderId="39" xfId="0" applyNumberFormat="1" applyFont="1" applyBorder="1" applyAlignment="1">
      <alignment horizontal="center" vertical="center" readingOrder="2"/>
    </xf>
    <xf numFmtId="2" fontId="9" fillId="0" borderId="3" xfId="0" applyNumberFormat="1" applyFont="1" applyBorder="1" applyAlignment="1">
      <alignment horizontal="center" vertical="center" wrapText="1" readingOrder="2"/>
    </xf>
    <xf numFmtId="2" fontId="9" fillId="0" borderId="4" xfId="0" applyNumberFormat="1" applyFont="1" applyBorder="1" applyAlignment="1">
      <alignment horizontal="center" vertical="center" wrapText="1" readingOrder="2"/>
    </xf>
    <xf numFmtId="2" fontId="9" fillId="0" borderId="6" xfId="0" applyNumberFormat="1" applyFont="1" applyBorder="1" applyAlignment="1">
      <alignment horizontal="center" vertical="center" wrapText="1" readingOrder="2"/>
    </xf>
    <xf numFmtId="2" fontId="7" fillId="0" borderId="2" xfId="0" applyNumberFormat="1" applyFont="1" applyBorder="1" applyAlignment="1">
      <alignment horizontal="center" readingOrder="2"/>
    </xf>
    <xf numFmtId="0" fontId="16" fillId="0" borderId="0" xfId="0" applyFont="1" applyAlignment="1">
      <alignment horizontal="center"/>
    </xf>
    <xf numFmtId="0" fontId="8" fillId="0" borderId="24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8" fillId="0" borderId="33" xfId="0" applyFont="1" applyBorder="1" applyAlignment="1">
      <alignment horizontal="center" vertical="center" wrapText="1" readingOrder="2"/>
    </xf>
    <xf numFmtId="0" fontId="8" fillId="0" borderId="57" xfId="0" applyFont="1" applyBorder="1" applyAlignment="1">
      <alignment horizontal="center" vertical="center" wrapText="1" readingOrder="2"/>
    </xf>
    <xf numFmtId="0" fontId="3" fillId="0" borderId="25" xfId="0" applyFont="1" applyBorder="1" applyAlignment="1">
      <alignment horizontal="right" wrapText="1" readingOrder="2"/>
    </xf>
    <xf numFmtId="0" fontId="7" fillId="0" borderId="25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right" vertical="center" wrapText="1" readingOrder="2"/>
    </xf>
    <xf numFmtId="0" fontId="4" fillId="0" borderId="0" xfId="0" applyFont="1" applyBorder="1" applyAlignment="1">
      <alignment horizontal="right" vertical="center" wrapText="1" readingOrder="2"/>
    </xf>
    <xf numFmtId="0" fontId="4" fillId="0" borderId="22" xfId="0" applyFont="1" applyBorder="1" applyAlignment="1">
      <alignment horizontal="right" vertical="center" wrapText="1" readingOrder="2"/>
    </xf>
    <xf numFmtId="2" fontId="3" fillId="0" borderId="2" xfId="0" applyNumberFormat="1" applyFont="1" applyBorder="1" applyAlignment="1">
      <alignment horizontal="center" vertical="center" readingOrder="2"/>
    </xf>
    <xf numFmtId="2" fontId="3" fillId="0" borderId="17" xfId="0" applyNumberFormat="1" applyFont="1" applyBorder="1" applyAlignment="1">
      <alignment horizontal="center" vertical="center" readingOrder="2"/>
    </xf>
    <xf numFmtId="2" fontId="3" fillId="0" borderId="11" xfId="0" applyNumberFormat="1" applyFont="1" applyBorder="1" applyAlignment="1">
      <alignment horizontal="center" vertical="center" readingOrder="2"/>
    </xf>
    <xf numFmtId="2" fontId="3" fillId="0" borderId="3" xfId="0" applyNumberFormat="1" applyFont="1" applyBorder="1" applyAlignment="1">
      <alignment horizontal="center" vertical="center" readingOrder="2"/>
    </xf>
    <xf numFmtId="2" fontId="3" fillId="0" borderId="6" xfId="0" applyNumberFormat="1" applyFont="1" applyBorder="1" applyAlignment="1">
      <alignment horizontal="center" vertical="center" readingOrder="2"/>
    </xf>
    <xf numFmtId="1" fontId="3" fillId="0" borderId="1" xfId="0" applyNumberFormat="1" applyFont="1" applyBorder="1" applyAlignment="1">
      <alignment horizontal="right" vertical="center" readingOrder="2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 readingOrder="2"/>
    </xf>
    <xf numFmtId="0" fontId="3" fillId="0" borderId="2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D1ECF-ED82-4679-882F-6DEA80BABB89}">
  <dimension ref="A1:K867"/>
  <sheetViews>
    <sheetView rightToLeft="1" tabSelected="1" view="pageBreakPreview" zoomScaleNormal="100" zoomScaleSheetLayoutView="100" workbookViewId="0">
      <selection activeCell="H7" sqref="H7"/>
    </sheetView>
  </sheetViews>
  <sheetFormatPr defaultColWidth="59.5703125" defaultRowHeight="12.75"/>
  <cols>
    <col min="1" max="1" width="5.140625" style="1" customWidth="1"/>
    <col min="2" max="2" width="52.42578125" style="2" customWidth="1"/>
    <col min="3" max="3" width="5.140625" style="1" bestFit="1" customWidth="1"/>
    <col min="4" max="4" width="59.5703125" style="1" hidden="1" customWidth="1"/>
    <col min="5" max="5" width="7.42578125" style="11" customWidth="1"/>
    <col min="6" max="6" width="7.7109375" style="200" customWidth="1"/>
    <col min="7" max="7" width="7.7109375" style="12" customWidth="1"/>
    <col min="8" max="8" width="7.7109375" style="204" customWidth="1"/>
    <col min="9" max="9" width="7.7109375" style="12" customWidth="1"/>
    <col min="10" max="10" width="11.28515625" style="3" hidden="1" customWidth="1"/>
    <col min="11" max="11" width="11.85546875" style="150" customWidth="1"/>
    <col min="12" max="12" width="18.42578125" style="3" customWidth="1"/>
    <col min="13" max="13" width="16.85546875" style="3" customWidth="1"/>
    <col min="14" max="14" width="16.5703125" style="3" customWidth="1"/>
    <col min="15" max="15" width="14.42578125" style="3" customWidth="1"/>
    <col min="16" max="16" width="7.85546875" style="3" customWidth="1"/>
    <col min="17" max="18" width="59.5703125" style="3" customWidth="1"/>
    <col min="19" max="19" width="115.28515625" style="3" customWidth="1"/>
    <col min="20" max="20" width="71.140625" style="3" customWidth="1"/>
    <col min="21" max="16384" width="59.5703125" style="3"/>
  </cols>
  <sheetData>
    <row r="1" spans="1:11" s="9" customFormat="1" ht="15" customHeight="1">
      <c r="A1" s="455" t="s">
        <v>0</v>
      </c>
      <c r="B1" s="455"/>
      <c r="C1" s="456"/>
      <c r="D1" s="456"/>
      <c r="E1" s="456"/>
      <c r="F1" s="456"/>
      <c r="G1" s="456"/>
      <c r="H1" s="196"/>
      <c r="I1" s="152"/>
      <c r="J1" s="153"/>
      <c r="K1" s="154"/>
    </row>
    <row r="2" spans="1:11" s="10" customFormat="1" ht="19.5" customHeight="1">
      <c r="A2" s="462" t="s">
        <v>1</v>
      </c>
      <c r="B2" s="462"/>
      <c r="C2" s="155"/>
      <c r="D2" s="155"/>
      <c r="E2" s="463"/>
      <c r="F2" s="463"/>
      <c r="G2" s="463"/>
      <c r="H2" s="463"/>
      <c r="I2" s="463"/>
      <c r="J2" s="156"/>
      <c r="K2" s="157"/>
    </row>
    <row r="3" spans="1:11" s="9" customFormat="1" ht="18">
      <c r="A3" s="472" t="s">
        <v>2</v>
      </c>
      <c r="B3" s="454"/>
      <c r="C3" s="454"/>
      <c r="D3" s="454"/>
      <c r="E3" s="454"/>
      <c r="F3" s="454"/>
      <c r="G3" s="454"/>
      <c r="H3" s="454"/>
      <c r="I3" s="454"/>
      <c r="K3" s="149"/>
    </row>
    <row r="4" spans="1:11" s="9" customFormat="1" ht="16.5" customHeight="1" thickBot="1">
      <c r="A4" s="464" t="s">
        <v>3</v>
      </c>
      <c r="B4" s="464"/>
      <c r="C4" s="464"/>
      <c r="D4" s="464"/>
      <c r="E4" s="464"/>
      <c r="F4" s="464"/>
      <c r="G4" s="464"/>
      <c r="H4" s="464"/>
      <c r="I4" s="464"/>
      <c r="K4" s="149"/>
    </row>
    <row r="5" spans="1:11" s="9" customFormat="1" ht="18.75" thickBot="1">
      <c r="A5" s="450"/>
      <c r="B5" s="450"/>
      <c r="C5" s="450"/>
      <c r="D5" s="450"/>
      <c r="E5" s="247" t="s">
        <v>4</v>
      </c>
      <c r="F5" s="457" t="s">
        <v>5</v>
      </c>
      <c r="G5" s="458"/>
      <c r="H5" s="458"/>
      <c r="I5" s="459"/>
      <c r="J5" s="242"/>
      <c r="K5" s="243"/>
    </row>
    <row r="6" spans="1:11" s="4" customFormat="1" ht="13.5" thickBot="1">
      <c r="A6" s="450"/>
      <c r="B6" s="151"/>
      <c r="C6" s="249"/>
      <c r="D6" s="158"/>
      <c r="E6" s="253"/>
      <c r="F6" s="460" t="s">
        <v>6</v>
      </c>
      <c r="G6" s="460"/>
      <c r="H6" s="460"/>
      <c r="I6" s="461"/>
      <c r="J6" s="244"/>
      <c r="K6" s="255"/>
    </row>
    <row r="7" spans="1:11" s="4" customFormat="1" ht="13.5" thickBot="1">
      <c r="A7" s="250" t="s">
        <v>7</v>
      </c>
      <c r="B7" s="251" t="s">
        <v>8</v>
      </c>
      <c r="C7" s="252" t="s">
        <v>9</v>
      </c>
      <c r="D7" s="221" t="s">
        <v>10</v>
      </c>
      <c r="E7" s="254"/>
      <c r="F7" s="248" t="s">
        <v>11</v>
      </c>
      <c r="G7" s="245" t="s">
        <v>12</v>
      </c>
      <c r="H7" s="262" t="s">
        <v>13</v>
      </c>
      <c r="I7" s="256"/>
    </row>
    <row r="8" spans="1:11" s="6" customFormat="1" ht="13.5" thickBot="1">
      <c r="A8" s="229">
        <v>1</v>
      </c>
      <c r="B8" s="217" t="s">
        <v>14</v>
      </c>
      <c r="C8" s="170"/>
      <c r="D8" s="170"/>
      <c r="E8" s="218"/>
      <c r="F8" s="219"/>
      <c r="G8" s="206"/>
      <c r="H8" s="171"/>
      <c r="I8" s="220"/>
    </row>
    <row r="9" spans="1:11" ht="13.5" customHeight="1">
      <c r="A9" s="281" t="s">
        <v>15</v>
      </c>
      <c r="B9" s="289" t="s">
        <v>16</v>
      </c>
      <c r="C9" s="283" t="s">
        <v>17</v>
      </c>
      <c r="D9" s="283">
        <v>40</v>
      </c>
      <c r="E9" s="284"/>
      <c r="F9" s="234">
        <v>1514.55</v>
      </c>
      <c r="G9" s="234">
        <v>158.76</v>
      </c>
      <c r="H9" s="223"/>
      <c r="I9" s="224"/>
      <c r="K9" s="3"/>
    </row>
    <row r="10" spans="1:11" ht="13.5" customHeight="1">
      <c r="A10" s="270" t="s">
        <v>18</v>
      </c>
      <c r="B10" s="271" t="s">
        <v>19</v>
      </c>
      <c r="C10" s="160" t="s">
        <v>17</v>
      </c>
      <c r="D10" s="160">
        <v>40</v>
      </c>
      <c r="E10" s="167"/>
      <c r="F10" s="161">
        <v>1188.7</v>
      </c>
      <c r="G10" s="161">
        <v>123.48</v>
      </c>
      <c r="H10" s="175"/>
      <c r="I10" s="225"/>
      <c r="K10" s="3"/>
    </row>
    <row r="11" spans="1:11" ht="13.5" customHeight="1">
      <c r="A11" s="270" t="s">
        <v>20</v>
      </c>
      <c r="B11" s="271" t="s">
        <v>21</v>
      </c>
      <c r="C11" s="160" t="s">
        <v>17</v>
      </c>
      <c r="D11" s="160"/>
      <c r="E11" s="167"/>
      <c r="F11" s="161">
        <v>1707.45</v>
      </c>
      <c r="G11" s="161">
        <v>176.4</v>
      </c>
      <c r="H11" s="175"/>
      <c r="I11" s="225"/>
      <c r="K11" s="3"/>
    </row>
    <row r="12" spans="1:11" ht="13.5" customHeight="1">
      <c r="A12" s="270" t="s">
        <v>22</v>
      </c>
      <c r="B12" s="271" t="s">
        <v>23</v>
      </c>
      <c r="C12" s="160" t="s">
        <v>17</v>
      </c>
      <c r="D12" s="160">
        <v>40</v>
      </c>
      <c r="E12" s="167"/>
      <c r="F12" s="161">
        <v>823.74</v>
      </c>
      <c r="G12" s="161">
        <v>88.2</v>
      </c>
      <c r="H12" s="175"/>
      <c r="I12" s="225"/>
      <c r="K12" s="3"/>
    </row>
    <row r="13" spans="1:11">
      <c r="A13" s="270" t="s">
        <v>24</v>
      </c>
      <c r="B13" s="271" t="s">
        <v>25</v>
      </c>
      <c r="C13" s="160" t="s">
        <v>17</v>
      </c>
      <c r="D13" s="160"/>
      <c r="E13" s="167"/>
      <c r="F13" s="161">
        <v>1071.3900000000001</v>
      </c>
      <c r="G13" s="161">
        <v>102.06</v>
      </c>
      <c r="H13" s="175"/>
      <c r="I13" s="225"/>
      <c r="K13" s="3"/>
    </row>
    <row r="14" spans="1:11">
      <c r="A14" s="270" t="s">
        <v>26</v>
      </c>
      <c r="B14" s="271" t="s">
        <v>27</v>
      </c>
      <c r="C14" s="160" t="s">
        <v>17</v>
      </c>
      <c r="D14" s="160">
        <v>40</v>
      </c>
      <c r="E14" s="167"/>
      <c r="F14" s="161">
        <v>1262.99</v>
      </c>
      <c r="G14" s="161">
        <v>147.41999999999999</v>
      </c>
      <c r="H14" s="175"/>
      <c r="I14" s="225"/>
      <c r="K14" s="3"/>
    </row>
    <row r="15" spans="1:11" ht="13.5" customHeight="1">
      <c r="A15" s="270" t="s">
        <v>28</v>
      </c>
      <c r="B15" s="271" t="s">
        <v>29</v>
      </c>
      <c r="C15" s="160" t="s">
        <v>17</v>
      </c>
      <c r="D15" s="160">
        <v>40</v>
      </c>
      <c r="E15" s="167"/>
      <c r="F15" s="161">
        <v>1592.76</v>
      </c>
      <c r="G15" s="161">
        <v>182.7</v>
      </c>
      <c r="H15" s="175"/>
      <c r="I15" s="225"/>
      <c r="K15" s="3"/>
    </row>
    <row r="16" spans="1:11" ht="13.5" customHeight="1">
      <c r="A16" s="270" t="s">
        <v>30</v>
      </c>
      <c r="B16" s="271" t="s">
        <v>31</v>
      </c>
      <c r="C16" s="160" t="s">
        <v>32</v>
      </c>
      <c r="D16" s="160">
        <v>20</v>
      </c>
      <c r="E16" s="167"/>
      <c r="F16" s="195">
        <v>1.96</v>
      </c>
      <c r="G16" s="161">
        <v>0.19</v>
      </c>
      <c r="H16" s="175"/>
      <c r="I16" s="225"/>
      <c r="K16" s="3"/>
    </row>
    <row r="17" spans="1:11">
      <c r="A17" s="270" t="s">
        <v>33</v>
      </c>
      <c r="B17" s="271" t="s">
        <v>34</v>
      </c>
      <c r="C17" s="160" t="s">
        <v>17</v>
      </c>
      <c r="D17" s="160">
        <v>60</v>
      </c>
      <c r="E17" s="167"/>
      <c r="F17" s="161">
        <v>385.8</v>
      </c>
      <c r="G17" s="161">
        <v>41.58</v>
      </c>
      <c r="H17" s="175"/>
      <c r="I17" s="225"/>
      <c r="K17" s="3"/>
    </row>
    <row r="18" spans="1:11">
      <c r="A18" s="270" t="s">
        <v>35</v>
      </c>
      <c r="B18" s="271" t="s">
        <v>36</v>
      </c>
      <c r="C18" s="160" t="s">
        <v>17</v>
      </c>
      <c r="D18" s="160">
        <v>100</v>
      </c>
      <c r="E18" s="167"/>
      <c r="F18" s="161">
        <v>484.87</v>
      </c>
      <c r="G18" s="161">
        <v>55.44</v>
      </c>
      <c r="H18" s="175"/>
      <c r="I18" s="225"/>
      <c r="K18" s="3"/>
    </row>
    <row r="19" spans="1:11">
      <c r="A19" s="270" t="s">
        <v>37</v>
      </c>
      <c r="B19" s="271" t="s">
        <v>38</v>
      </c>
      <c r="C19" s="160" t="s">
        <v>17</v>
      </c>
      <c r="D19" s="160">
        <v>40</v>
      </c>
      <c r="E19" s="167"/>
      <c r="F19" s="161">
        <v>2260.1</v>
      </c>
      <c r="G19" s="161">
        <v>223.02</v>
      </c>
      <c r="H19" s="175"/>
      <c r="I19" s="225"/>
      <c r="K19" s="3"/>
    </row>
    <row r="20" spans="1:11">
      <c r="A20" s="270" t="s">
        <v>39</v>
      </c>
      <c r="B20" s="271" t="s">
        <v>40</v>
      </c>
      <c r="C20" s="160" t="s">
        <v>32</v>
      </c>
      <c r="D20" s="160"/>
      <c r="E20" s="167"/>
      <c r="F20" s="195">
        <v>1.9550000000000001</v>
      </c>
      <c r="G20" s="161">
        <v>0.19</v>
      </c>
      <c r="H20" s="175"/>
      <c r="I20" s="225"/>
      <c r="K20" s="3"/>
    </row>
    <row r="21" spans="1:11">
      <c r="A21" s="270" t="s">
        <v>41</v>
      </c>
      <c r="B21" s="271" t="s">
        <v>42</v>
      </c>
      <c r="C21" s="160" t="s">
        <v>17</v>
      </c>
      <c r="D21" s="160">
        <v>40</v>
      </c>
      <c r="E21" s="167"/>
      <c r="F21" s="161">
        <v>26.1</v>
      </c>
      <c r="G21" s="161">
        <v>2.67</v>
      </c>
      <c r="H21" s="175"/>
      <c r="I21" s="225"/>
      <c r="K21" s="3"/>
    </row>
    <row r="22" spans="1:11">
      <c r="A22" s="270" t="s">
        <v>43</v>
      </c>
      <c r="B22" s="271" t="s">
        <v>44</v>
      </c>
      <c r="C22" s="160" t="s">
        <v>17</v>
      </c>
      <c r="D22" s="160"/>
      <c r="E22" s="167"/>
      <c r="F22" s="161">
        <v>53.44</v>
      </c>
      <c r="G22" s="161">
        <v>6.3</v>
      </c>
      <c r="H22" s="175"/>
      <c r="I22" s="225"/>
      <c r="K22" s="3"/>
    </row>
    <row r="23" spans="1:11">
      <c r="A23" s="270" t="s">
        <v>45</v>
      </c>
      <c r="B23" s="271" t="s">
        <v>46</v>
      </c>
      <c r="C23" s="160" t="s">
        <v>17</v>
      </c>
      <c r="D23" s="160"/>
      <c r="E23" s="167"/>
      <c r="F23" s="161">
        <v>54.74</v>
      </c>
      <c r="G23" s="161">
        <v>6.43</v>
      </c>
      <c r="H23" s="175"/>
      <c r="I23" s="225"/>
      <c r="K23" s="3"/>
    </row>
    <row r="24" spans="1:11">
      <c r="A24" s="270" t="s">
        <v>47</v>
      </c>
      <c r="B24" s="271" t="s">
        <v>48</v>
      </c>
      <c r="C24" s="160" t="s">
        <v>17</v>
      </c>
      <c r="D24" s="160" t="s">
        <v>17</v>
      </c>
      <c r="E24" s="167"/>
      <c r="F24" s="161">
        <v>50.83</v>
      </c>
      <c r="G24" s="161">
        <v>6.17</v>
      </c>
      <c r="H24" s="175"/>
      <c r="I24" s="225"/>
      <c r="K24" s="3"/>
    </row>
    <row r="25" spans="1:11" ht="22.5">
      <c r="A25" s="270" t="s">
        <v>49</v>
      </c>
      <c r="B25" s="271" t="s">
        <v>50</v>
      </c>
      <c r="C25" s="160" t="s">
        <v>17</v>
      </c>
      <c r="D25" s="160"/>
      <c r="E25" s="167"/>
      <c r="F25" s="161">
        <v>54.18</v>
      </c>
      <c r="G25" s="161">
        <v>5.92</v>
      </c>
      <c r="H25" s="175"/>
      <c r="I25" s="225"/>
      <c r="K25" s="3"/>
    </row>
    <row r="26" spans="1:11" ht="13.5" customHeight="1">
      <c r="A26" s="270" t="s">
        <v>51</v>
      </c>
      <c r="B26" s="271" t="s">
        <v>52</v>
      </c>
      <c r="C26" s="160" t="s">
        <v>32</v>
      </c>
      <c r="D26" s="160"/>
      <c r="E26" s="167"/>
      <c r="F26" s="195">
        <v>1.96</v>
      </c>
      <c r="G26" s="161">
        <v>0.19</v>
      </c>
      <c r="H26" s="175"/>
      <c r="I26" s="225"/>
      <c r="K26" s="3"/>
    </row>
    <row r="27" spans="1:11" ht="13.5" customHeight="1">
      <c r="A27" s="270" t="s">
        <v>53</v>
      </c>
      <c r="B27" s="271" t="s">
        <v>54</v>
      </c>
      <c r="C27" s="160" t="s">
        <v>17</v>
      </c>
      <c r="D27" s="160"/>
      <c r="E27" s="167"/>
      <c r="F27" s="161">
        <v>152.5</v>
      </c>
      <c r="G27" s="161">
        <v>37.799999999999997</v>
      </c>
      <c r="H27" s="175"/>
      <c r="I27" s="225"/>
      <c r="K27" s="3"/>
    </row>
    <row r="28" spans="1:11" ht="13.5" thickBot="1">
      <c r="A28" s="290" t="s">
        <v>55</v>
      </c>
      <c r="B28" s="278" t="s">
        <v>56</v>
      </c>
      <c r="C28" s="279" t="s">
        <v>17</v>
      </c>
      <c r="D28" s="279">
        <v>100</v>
      </c>
      <c r="E28" s="280"/>
      <c r="F28" s="235">
        <v>4.0999999999999996</v>
      </c>
      <c r="G28" s="235">
        <v>0.67</v>
      </c>
      <c r="H28" s="226"/>
      <c r="I28" s="227"/>
      <c r="K28" s="3"/>
    </row>
    <row r="29" spans="1:11" s="6" customFormat="1" ht="13.5" thickBot="1">
      <c r="A29" s="286">
        <v>2</v>
      </c>
      <c r="B29" s="287" t="s">
        <v>57</v>
      </c>
      <c r="C29" s="451"/>
      <c r="D29" s="451"/>
      <c r="E29" s="288"/>
      <c r="F29" s="236"/>
      <c r="G29" s="236"/>
      <c r="H29" s="171"/>
      <c r="I29" s="228"/>
    </row>
    <row r="30" spans="1:11">
      <c r="A30" s="291" t="s">
        <v>58</v>
      </c>
      <c r="B30" s="292" t="s">
        <v>59</v>
      </c>
      <c r="C30" s="164" t="s">
        <v>17</v>
      </c>
      <c r="D30" s="164">
        <v>40</v>
      </c>
      <c r="E30" s="168"/>
      <c r="F30" s="238">
        <v>1042.72</v>
      </c>
      <c r="G30" s="234">
        <v>85.68</v>
      </c>
      <c r="H30" s="159"/>
      <c r="I30" s="172"/>
      <c r="K30" s="3"/>
    </row>
    <row r="31" spans="1:11">
      <c r="A31" s="293" t="s">
        <v>60</v>
      </c>
      <c r="B31" s="271" t="s">
        <v>61</v>
      </c>
      <c r="C31" s="160" t="s">
        <v>17</v>
      </c>
      <c r="D31" s="160">
        <v>40</v>
      </c>
      <c r="E31" s="167"/>
      <c r="F31" s="161">
        <v>547.82000000000005</v>
      </c>
      <c r="G31" s="161">
        <v>63</v>
      </c>
      <c r="H31" s="159"/>
      <c r="I31" s="172"/>
      <c r="K31" s="3"/>
    </row>
    <row r="32" spans="1:11">
      <c r="A32" s="293" t="s">
        <v>62</v>
      </c>
      <c r="B32" s="271" t="s">
        <v>63</v>
      </c>
      <c r="C32" s="160" t="s">
        <v>17</v>
      </c>
      <c r="D32" s="160">
        <v>40</v>
      </c>
      <c r="E32" s="167"/>
      <c r="F32" s="161">
        <v>483.14</v>
      </c>
      <c r="G32" s="161">
        <v>63</v>
      </c>
      <c r="H32" s="159"/>
      <c r="I32" s="172"/>
      <c r="K32" s="3"/>
    </row>
    <row r="33" spans="1:11">
      <c r="A33" s="293" t="s">
        <v>64</v>
      </c>
      <c r="B33" s="271" t="s">
        <v>65</v>
      </c>
      <c r="C33" s="160" t="s">
        <v>17</v>
      </c>
      <c r="D33" s="160">
        <v>200</v>
      </c>
      <c r="E33" s="167"/>
      <c r="F33" s="161">
        <v>287.14</v>
      </c>
      <c r="G33" s="161">
        <v>47.82</v>
      </c>
      <c r="H33" s="159"/>
      <c r="I33" s="172"/>
      <c r="K33" s="3"/>
    </row>
    <row r="34" spans="1:11" ht="13.5" thickBot="1">
      <c r="A34" s="294" t="s">
        <v>66</v>
      </c>
      <c r="B34" s="295" t="s">
        <v>67</v>
      </c>
      <c r="C34" s="296" t="s">
        <v>17</v>
      </c>
      <c r="D34" s="296"/>
      <c r="E34" s="210"/>
      <c r="F34" s="239">
        <v>274.39999999999998</v>
      </c>
      <c r="G34" s="235">
        <v>45.36</v>
      </c>
      <c r="H34" s="159"/>
      <c r="I34" s="176"/>
      <c r="K34" s="3"/>
    </row>
    <row r="35" spans="1:11" s="6" customFormat="1" ht="13.5" thickBot="1">
      <c r="A35" s="286">
        <v>3</v>
      </c>
      <c r="B35" s="287" t="s">
        <v>68</v>
      </c>
      <c r="C35" s="451"/>
      <c r="D35" s="297"/>
      <c r="E35" s="288"/>
      <c r="F35" s="236"/>
      <c r="G35" s="236"/>
      <c r="H35" s="171"/>
      <c r="I35" s="230"/>
    </row>
    <row r="36" spans="1:11">
      <c r="A36" s="281" t="s">
        <v>69</v>
      </c>
      <c r="B36" s="289" t="s">
        <v>70</v>
      </c>
      <c r="C36" s="283" t="s">
        <v>17</v>
      </c>
      <c r="D36" s="283">
        <v>200</v>
      </c>
      <c r="E36" s="284"/>
      <c r="F36" s="234">
        <v>56.1</v>
      </c>
      <c r="G36" s="234">
        <v>3.59</v>
      </c>
      <c r="H36" s="223"/>
      <c r="I36" s="231"/>
      <c r="K36" s="3"/>
    </row>
    <row r="37" spans="1:11">
      <c r="A37" s="270" t="s">
        <v>71</v>
      </c>
      <c r="B37" s="271" t="s">
        <v>72</v>
      </c>
      <c r="C37" s="160" t="s">
        <v>17</v>
      </c>
      <c r="D37" s="160">
        <v>200</v>
      </c>
      <c r="E37" s="167"/>
      <c r="F37" s="161">
        <v>15</v>
      </c>
      <c r="G37" s="161">
        <v>0.97</v>
      </c>
      <c r="H37" s="175"/>
      <c r="I37" s="232"/>
      <c r="K37" s="3"/>
    </row>
    <row r="38" spans="1:11" ht="13.5" thickBot="1">
      <c r="A38" s="270" t="s">
        <v>73</v>
      </c>
      <c r="B38" s="272" t="s">
        <v>74</v>
      </c>
      <c r="C38" s="273"/>
      <c r="D38" s="273"/>
      <c r="E38" s="274"/>
      <c r="F38" s="240"/>
      <c r="G38" s="240"/>
      <c r="H38" s="165"/>
      <c r="I38" s="241"/>
      <c r="K38" s="3"/>
    </row>
    <row r="39" spans="1:11" ht="13.5" thickBot="1">
      <c r="A39" s="270" t="s">
        <v>75</v>
      </c>
      <c r="B39" s="271" t="s">
        <v>76</v>
      </c>
      <c r="C39" s="160" t="s">
        <v>17</v>
      </c>
      <c r="D39" s="160">
        <v>200</v>
      </c>
      <c r="E39" s="167"/>
      <c r="F39" s="161">
        <v>8.23</v>
      </c>
      <c r="G39" s="234">
        <v>1.7</v>
      </c>
      <c r="H39" s="175"/>
      <c r="I39" s="232"/>
      <c r="K39" s="3"/>
    </row>
    <row r="40" spans="1:11" ht="13.5" thickBot="1">
      <c r="A40" s="270" t="s">
        <v>77</v>
      </c>
      <c r="B40" s="271" t="s">
        <v>78</v>
      </c>
      <c r="C40" s="160" t="s">
        <v>17</v>
      </c>
      <c r="D40" s="160">
        <v>200</v>
      </c>
      <c r="E40" s="167"/>
      <c r="F40" s="161">
        <v>8.23</v>
      </c>
      <c r="G40" s="234">
        <v>1.7</v>
      </c>
      <c r="H40" s="175"/>
      <c r="I40" s="232"/>
      <c r="K40" s="3"/>
    </row>
    <row r="41" spans="1:11" ht="13.5" thickBot="1">
      <c r="A41" s="270" t="s">
        <v>79</v>
      </c>
      <c r="B41" s="271" t="s">
        <v>80</v>
      </c>
      <c r="C41" s="160" t="s">
        <v>17</v>
      </c>
      <c r="D41" s="160">
        <v>200</v>
      </c>
      <c r="E41" s="167"/>
      <c r="F41" s="161">
        <v>10.68</v>
      </c>
      <c r="G41" s="234">
        <v>1.7</v>
      </c>
      <c r="H41" s="175"/>
      <c r="I41" s="232"/>
      <c r="K41" s="3"/>
    </row>
    <row r="42" spans="1:11">
      <c r="A42" s="270" t="s">
        <v>81</v>
      </c>
      <c r="B42" s="271" t="s">
        <v>82</v>
      </c>
      <c r="C42" s="160" t="s">
        <v>17</v>
      </c>
      <c r="D42" s="160">
        <v>200</v>
      </c>
      <c r="E42" s="167"/>
      <c r="F42" s="161">
        <v>16.27</v>
      </c>
      <c r="G42" s="234">
        <v>1.7</v>
      </c>
      <c r="H42" s="175"/>
      <c r="I42" s="232"/>
      <c r="K42" s="3"/>
    </row>
    <row r="43" spans="1:11" s="7" customFormat="1">
      <c r="A43" s="270" t="s">
        <v>83</v>
      </c>
      <c r="B43" s="271" t="s">
        <v>84</v>
      </c>
      <c r="C43" s="160" t="s">
        <v>17</v>
      </c>
      <c r="D43" s="160">
        <v>200</v>
      </c>
      <c r="E43" s="167"/>
      <c r="F43" s="161">
        <v>24.77</v>
      </c>
      <c r="G43" s="161">
        <v>3.47</v>
      </c>
      <c r="H43" s="175"/>
      <c r="I43" s="232"/>
    </row>
    <row r="44" spans="1:11">
      <c r="A44" s="270" t="s">
        <v>85</v>
      </c>
      <c r="B44" s="272" t="s">
        <v>86</v>
      </c>
      <c r="C44" s="273"/>
      <c r="D44" s="273"/>
      <c r="E44" s="274"/>
      <c r="F44" s="240"/>
      <c r="G44" s="240"/>
      <c r="H44" s="165"/>
      <c r="I44" s="241"/>
      <c r="K44" s="3"/>
    </row>
    <row r="45" spans="1:11">
      <c r="A45" s="270" t="s">
        <v>75</v>
      </c>
      <c r="B45" s="271" t="s">
        <v>76</v>
      </c>
      <c r="C45" s="160" t="s">
        <v>17</v>
      </c>
      <c r="D45" s="160">
        <v>200</v>
      </c>
      <c r="E45" s="167"/>
      <c r="F45" s="161">
        <v>10.43</v>
      </c>
      <c r="G45" s="161">
        <v>1.7</v>
      </c>
      <c r="H45" s="175"/>
      <c r="I45" s="232"/>
      <c r="K45" s="3"/>
    </row>
    <row r="46" spans="1:11">
      <c r="A46" s="270" t="s">
        <v>77</v>
      </c>
      <c r="B46" s="271" t="s">
        <v>78</v>
      </c>
      <c r="C46" s="160" t="s">
        <v>17</v>
      </c>
      <c r="D46" s="160">
        <v>200</v>
      </c>
      <c r="E46" s="167"/>
      <c r="F46" s="161">
        <v>12.39</v>
      </c>
      <c r="G46" s="161">
        <v>1.7</v>
      </c>
      <c r="H46" s="175"/>
      <c r="I46" s="232"/>
      <c r="K46" s="3"/>
    </row>
    <row r="47" spans="1:11">
      <c r="A47" s="270" t="s">
        <v>79</v>
      </c>
      <c r="B47" s="271" t="s">
        <v>80</v>
      </c>
      <c r="C47" s="160" t="s">
        <v>17</v>
      </c>
      <c r="D47" s="160">
        <v>200</v>
      </c>
      <c r="E47" s="167"/>
      <c r="F47" s="161">
        <v>13.55</v>
      </c>
      <c r="G47" s="161">
        <v>1.7</v>
      </c>
      <c r="H47" s="175"/>
      <c r="I47" s="232"/>
      <c r="K47" s="3"/>
    </row>
    <row r="48" spans="1:11">
      <c r="A48" s="270" t="s">
        <v>87</v>
      </c>
      <c r="B48" s="272" t="s">
        <v>88</v>
      </c>
      <c r="C48" s="298"/>
      <c r="D48" s="273"/>
      <c r="E48" s="274"/>
      <c r="F48" s="240"/>
      <c r="G48" s="240"/>
      <c r="H48" s="165"/>
      <c r="I48" s="241"/>
      <c r="K48" s="3"/>
    </row>
    <row r="49" spans="1:11">
      <c r="A49" s="299"/>
      <c r="B49" s="300"/>
      <c r="C49" s="301"/>
      <c r="D49" s="160"/>
      <c r="E49" s="167"/>
      <c r="F49" s="161"/>
      <c r="G49" s="161"/>
      <c r="H49" s="175"/>
      <c r="I49" s="232"/>
      <c r="K49" s="3"/>
    </row>
    <row r="50" spans="1:11" ht="13.5" thickBot="1">
      <c r="A50" s="290"/>
      <c r="B50" s="278"/>
      <c r="C50" s="302"/>
      <c r="D50" s="279"/>
      <c r="E50" s="280"/>
      <c r="F50" s="235"/>
      <c r="G50" s="235"/>
      <c r="H50" s="226"/>
      <c r="I50" s="233"/>
      <c r="K50" s="3"/>
    </row>
    <row r="51" spans="1:11" ht="13.5" customHeight="1">
      <c r="A51" s="455" t="s">
        <v>0</v>
      </c>
      <c r="B51" s="455"/>
      <c r="C51" s="456"/>
      <c r="D51" s="456"/>
      <c r="E51" s="456"/>
      <c r="F51" s="456"/>
      <c r="G51" s="456"/>
      <c r="H51" s="196"/>
      <c r="I51" s="152"/>
      <c r="J51" s="153"/>
      <c r="K51" s="154"/>
    </row>
    <row r="52" spans="1:11" ht="19.5" customHeight="1">
      <c r="A52" s="462" t="s">
        <v>1</v>
      </c>
      <c r="B52" s="462"/>
      <c r="C52" s="155"/>
      <c r="D52" s="155"/>
      <c r="E52" s="463"/>
      <c r="F52" s="463"/>
      <c r="G52" s="463"/>
      <c r="H52" s="463"/>
      <c r="I52" s="463"/>
      <c r="J52" s="156"/>
      <c r="K52" s="157"/>
    </row>
    <row r="53" spans="1:11" ht="18">
      <c r="A53" s="454" t="s">
        <v>89</v>
      </c>
      <c r="B53" s="454"/>
      <c r="C53" s="454"/>
      <c r="D53" s="454"/>
      <c r="E53" s="454"/>
      <c r="F53" s="454"/>
      <c r="G53" s="454"/>
      <c r="H53" s="454"/>
      <c r="I53" s="454"/>
      <c r="J53" s="9"/>
      <c r="K53" s="149"/>
    </row>
    <row r="54" spans="1:11" ht="18.75" thickBot="1">
      <c r="A54" s="464" t="s">
        <v>3</v>
      </c>
      <c r="B54" s="464"/>
      <c r="C54" s="464"/>
      <c r="D54" s="464"/>
      <c r="E54" s="464"/>
      <c r="F54" s="464"/>
      <c r="G54" s="464"/>
      <c r="H54" s="464"/>
      <c r="I54" s="464"/>
      <c r="J54" s="9"/>
      <c r="K54" s="149"/>
    </row>
    <row r="55" spans="1:11" s="9" customFormat="1" ht="18.75" thickBot="1">
      <c r="A55" s="450"/>
      <c r="B55" s="450"/>
      <c r="C55" s="450"/>
      <c r="D55" s="450"/>
      <c r="E55" s="247" t="s">
        <v>4</v>
      </c>
      <c r="F55" s="457" t="s">
        <v>5</v>
      </c>
      <c r="G55" s="458"/>
      <c r="H55" s="458"/>
      <c r="I55" s="459"/>
      <c r="J55" s="242"/>
      <c r="K55" s="243"/>
    </row>
    <row r="56" spans="1:11" s="4" customFormat="1" ht="13.5" thickBot="1">
      <c r="A56" s="450"/>
      <c r="B56" s="151"/>
      <c r="C56" s="249"/>
      <c r="D56" s="158"/>
      <c r="E56" s="253"/>
      <c r="F56" s="460" t="s">
        <v>6</v>
      </c>
      <c r="G56" s="460"/>
      <c r="H56" s="460"/>
      <c r="I56" s="461"/>
      <c r="J56" s="244"/>
      <c r="K56" s="255"/>
    </row>
    <row r="57" spans="1:11" s="4" customFormat="1" ht="13.5" thickBot="1">
      <c r="A57" s="257" t="s">
        <v>7</v>
      </c>
      <c r="B57" s="258" t="s">
        <v>8</v>
      </c>
      <c r="C57" s="259" t="s">
        <v>9</v>
      </c>
      <c r="D57" s="221" t="s">
        <v>10</v>
      </c>
      <c r="E57" s="260"/>
      <c r="F57" s="261" t="s">
        <v>90</v>
      </c>
      <c r="G57" s="245" t="s">
        <v>12</v>
      </c>
      <c r="H57" s="262" t="s">
        <v>13</v>
      </c>
      <c r="I57" s="255"/>
    </row>
    <row r="58" spans="1:11" ht="13.5" thickBot="1">
      <c r="A58" s="281" t="s">
        <v>75</v>
      </c>
      <c r="B58" s="282" t="s">
        <v>91</v>
      </c>
      <c r="C58" s="283" t="s">
        <v>17</v>
      </c>
      <c r="D58" s="283">
        <v>200</v>
      </c>
      <c r="E58" s="284"/>
      <c r="F58" s="234">
        <v>7.56</v>
      </c>
      <c r="G58" s="234">
        <v>1.59</v>
      </c>
      <c r="H58" s="303"/>
      <c r="I58" s="304"/>
      <c r="K58" s="3"/>
    </row>
    <row r="59" spans="1:11" ht="13.5" thickBot="1">
      <c r="A59" s="270" t="s">
        <v>77</v>
      </c>
      <c r="B59" s="285" t="s">
        <v>92</v>
      </c>
      <c r="C59" s="160" t="s">
        <v>17</v>
      </c>
      <c r="D59" s="160">
        <v>200</v>
      </c>
      <c r="E59" s="167"/>
      <c r="F59" s="161">
        <v>8.48</v>
      </c>
      <c r="G59" s="234">
        <v>1.59</v>
      </c>
      <c r="H59" s="301"/>
      <c r="I59" s="305"/>
      <c r="K59" s="3"/>
    </row>
    <row r="60" spans="1:11" ht="13.5" thickBot="1">
      <c r="A60" s="270" t="s">
        <v>79</v>
      </c>
      <c r="B60" s="285" t="s">
        <v>93</v>
      </c>
      <c r="C60" s="160" t="s">
        <v>17</v>
      </c>
      <c r="D60" s="160">
        <v>200</v>
      </c>
      <c r="E60" s="167"/>
      <c r="F60" s="161">
        <v>9.1199999999999992</v>
      </c>
      <c r="G60" s="234">
        <v>1.59</v>
      </c>
      <c r="H60" s="301"/>
      <c r="I60" s="305"/>
      <c r="K60" s="3"/>
    </row>
    <row r="61" spans="1:11" ht="13.5" thickBot="1">
      <c r="A61" s="270" t="s">
        <v>81</v>
      </c>
      <c r="B61" s="285" t="s">
        <v>94</v>
      </c>
      <c r="C61" s="160" t="s">
        <v>17</v>
      </c>
      <c r="D61" s="160">
        <v>200</v>
      </c>
      <c r="E61" s="167"/>
      <c r="F61" s="161">
        <v>14.86</v>
      </c>
      <c r="G61" s="234">
        <v>1.59</v>
      </c>
      <c r="H61" s="301"/>
      <c r="I61" s="305"/>
      <c r="K61" s="3"/>
    </row>
    <row r="62" spans="1:11">
      <c r="A62" s="270" t="s">
        <v>95</v>
      </c>
      <c r="B62" s="285" t="s">
        <v>96</v>
      </c>
      <c r="C62" s="160" t="s">
        <v>17</v>
      </c>
      <c r="D62" s="160">
        <v>200</v>
      </c>
      <c r="E62" s="167"/>
      <c r="F62" s="161">
        <v>14.86</v>
      </c>
      <c r="G62" s="234">
        <v>1.59</v>
      </c>
      <c r="H62" s="301"/>
      <c r="I62" s="305"/>
      <c r="K62" s="3"/>
    </row>
    <row r="63" spans="1:11" ht="13.5" thickBot="1">
      <c r="A63" s="270" t="s">
        <v>97</v>
      </c>
      <c r="B63" s="271" t="s">
        <v>98</v>
      </c>
      <c r="C63" s="160"/>
      <c r="D63" s="160"/>
      <c r="E63" s="167"/>
      <c r="F63" s="161"/>
      <c r="G63" s="161"/>
      <c r="H63" s="301"/>
      <c r="I63" s="305"/>
      <c r="K63" s="3"/>
    </row>
    <row r="64" spans="1:11" ht="13.5" thickBot="1">
      <c r="A64" s="270" t="s">
        <v>75</v>
      </c>
      <c r="B64" s="285" t="s">
        <v>91</v>
      </c>
      <c r="C64" s="160" t="s">
        <v>17</v>
      </c>
      <c r="D64" s="160">
        <v>200</v>
      </c>
      <c r="E64" s="167"/>
      <c r="F64" s="161">
        <v>7.95</v>
      </c>
      <c r="G64" s="234">
        <v>1.59</v>
      </c>
      <c r="H64" s="301"/>
      <c r="I64" s="305"/>
      <c r="K64" s="3"/>
    </row>
    <row r="65" spans="1:11" ht="13.5" thickBot="1">
      <c r="A65" s="270" t="s">
        <v>77</v>
      </c>
      <c r="B65" s="285" t="s">
        <v>92</v>
      </c>
      <c r="C65" s="160" t="s">
        <v>17</v>
      </c>
      <c r="D65" s="160">
        <v>200</v>
      </c>
      <c r="E65" s="167"/>
      <c r="F65" s="161">
        <v>8.34</v>
      </c>
      <c r="G65" s="234">
        <v>1.59</v>
      </c>
      <c r="H65" s="301"/>
      <c r="I65" s="305"/>
      <c r="K65" s="3"/>
    </row>
    <row r="66" spans="1:11">
      <c r="A66" s="270" t="s">
        <v>79</v>
      </c>
      <c r="B66" s="285" t="s">
        <v>93</v>
      </c>
      <c r="C66" s="160" t="s">
        <v>17</v>
      </c>
      <c r="D66" s="160">
        <v>200</v>
      </c>
      <c r="E66" s="167"/>
      <c r="F66" s="161">
        <v>9.25</v>
      </c>
      <c r="G66" s="234">
        <v>1.59</v>
      </c>
      <c r="H66" s="301"/>
      <c r="I66" s="305"/>
      <c r="K66" s="3"/>
    </row>
    <row r="67" spans="1:11" ht="13.5" thickBot="1">
      <c r="A67" s="270" t="s">
        <v>99</v>
      </c>
      <c r="B67" s="271" t="s">
        <v>100</v>
      </c>
      <c r="C67" s="160" t="s">
        <v>17</v>
      </c>
      <c r="D67" s="160">
        <v>200</v>
      </c>
      <c r="E67" s="167"/>
      <c r="F67" s="161">
        <v>3.14</v>
      </c>
      <c r="G67" s="161">
        <v>0.86</v>
      </c>
      <c r="H67" s="301"/>
      <c r="I67" s="305"/>
      <c r="K67" s="3"/>
    </row>
    <row r="68" spans="1:11" ht="13.5" thickBot="1">
      <c r="A68" s="270" t="s">
        <v>101</v>
      </c>
      <c r="B68" s="271" t="s">
        <v>102</v>
      </c>
      <c r="C68" s="160" t="s">
        <v>17</v>
      </c>
      <c r="D68" s="160">
        <v>200</v>
      </c>
      <c r="E68" s="167"/>
      <c r="F68" s="161">
        <v>4.0999999999999996</v>
      </c>
      <c r="G68" s="234">
        <v>0.79</v>
      </c>
      <c r="H68" s="301"/>
      <c r="I68" s="305"/>
      <c r="J68" s="7"/>
      <c r="K68" s="7"/>
    </row>
    <row r="69" spans="1:11" ht="13.5" thickBot="1">
      <c r="A69" s="270" t="s">
        <v>103</v>
      </c>
      <c r="B69" s="271" t="s">
        <v>104</v>
      </c>
      <c r="C69" s="160" t="s">
        <v>17</v>
      </c>
      <c r="D69" s="160">
        <v>200</v>
      </c>
      <c r="E69" s="167"/>
      <c r="F69" s="161">
        <v>2.5499999999999998</v>
      </c>
      <c r="G69" s="234">
        <v>0.79</v>
      </c>
      <c r="H69" s="301"/>
      <c r="I69" s="305"/>
      <c r="K69" s="3"/>
    </row>
    <row r="70" spans="1:11" ht="13.5" thickBot="1">
      <c r="A70" s="270" t="s">
        <v>105</v>
      </c>
      <c r="B70" s="271" t="s">
        <v>106</v>
      </c>
      <c r="C70" s="160" t="s">
        <v>17</v>
      </c>
      <c r="D70" s="160">
        <v>200</v>
      </c>
      <c r="E70" s="167"/>
      <c r="F70" s="161">
        <v>8.4499999999999993</v>
      </c>
      <c r="G70" s="234">
        <v>0.79</v>
      </c>
      <c r="H70" s="301"/>
      <c r="I70" s="305"/>
      <c r="K70" s="3"/>
    </row>
    <row r="71" spans="1:11">
      <c r="A71" s="270" t="s">
        <v>107</v>
      </c>
      <c r="B71" s="271" t="s">
        <v>108</v>
      </c>
      <c r="C71" s="160" t="s">
        <v>17</v>
      </c>
      <c r="D71" s="160"/>
      <c r="E71" s="167"/>
      <c r="F71" s="161">
        <v>6.52</v>
      </c>
      <c r="G71" s="234">
        <v>0.79</v>
      </c>
      <c r="H71" s="301"/>
      <c r="I71" s="305"/>
      <c r="K71" s="3"/>
    </row>
    <row r="72" spans="1:11">
      <c r="A72" s="270"/>
      <c r="B72" s="271" t="s">
        <v>109</v>
      </c>
      <c r="C72" s="160"/>
      <c r="D72" s="160"/>
      <c r="E72" s="167"/>
      <c r="F72" s="161"/>
      <c r="G72" s="161">
        <v>1.39</v>
      </c>
      <c r="H72" s="301"/>
      <c r="I72" s="305"/>
      <c r="K72" s="3"/>
    </row>
    <row r="73" spans="1:11">
      <c r="A73" s="270" t="s">
        <v>110</v>
      </c>
      <c r="B73" s="271" t="s">
        <v>111</v>
      </c>
      <c r="C73" s="160" t="s">
        <v>17</v>
      </c>
      <c r="D73" s="160"/>
      <c r="E73" s="167"/>
      <c r="F73" s="161">
        <v>15.64</v>
      </c>
      <c r="G73" s="161">
        <v>0</v>
      </c>
      <c r="H73" s="301"/>
      <c r="I73" s="305"/>
      <c r="K73" s="3"/>
    </row>
    <row r="74" spans="1:11">
      <c r="A74" s="275" t="s">
        <v>112</v>
      </c>
      <c r="B74" s="271" t="s">
        <v>113</v>
      </c>
      <c r="C74" s="160" t="s">
        <v>17</v>
      </c>
      <c r="D74" s="160">
        <v>200</v>
      </c>
      <c r="E74" s="167"/>
      <c r="F74" s="161">
        <v>23.2</v>
      </c>
      <c r="G74" s="161">
        <v>1.59</v>
      </c>
      <c r="H74" s="301"/>
      <c r="I74" s="305"/>
      <c r="K74" s="3"/>
    </row>
    <row r="75" spans="1:11">
      <c r="A75" s="275"/>
      <c r="B75" s="271" t="s">
        <v>114</v>
      </c>
      <c r="C75" s="160"/>
      <c r="D75" s="160"/>
      <c r="E75" s="167"/>
      <c r="F75" s="161"/>
      <c r="G75" s="161">
        <v>0</v>
      </c>
      <c r="H75" s="301"/>
      <c r="I75" s="305"/>
      <c r="K75" s="3"/>
    </row>
    <row r="76" spans="1:11">
      <c r="A76" s="275" t="s">
        <v>115</v>
      </c>
      <c r="B76" s="271" t="s">
        <v>116</v>
      </c>
      <c r="C76" s="160" t="s">
        <v>17</v>
      </c>
      <c r="D76" s="160">
        <v>2000</v>
      </c>
      <c r="E76" s="167"/>
      <c r="F76" s="161">
        <v>1.3</v>
      </c>
      <c r="G76" s="161">
        <v>0.21</v>
      </c>
      <c r="H76" s="301"/>
      <c r="I76" s="305"/>
      <c r="K76" s="3"/>
    </row>
    <row r="77" spans="1:11">
      <c r="A77" s="275" t="s">
        <v>117</v>
      </c>
      <c r="B77" s="271" t="s">
        <v>118</v>
      </c>
      <c r="C77" s="160" t="s">
        <v>17</v>
      </c>
      <c r="D77" s="160">
        <v>400</v>
      </c>
      <c r="E77" s="167"/>
      <c r="F77" s="161">
        <v>1.96</v>
      </c>
      <c r="G77" s="161">
        <v>0.21</v>
      </c>
      <c r="H77" s="301"/>
      <c r="I77" s="305"/>
      <c r="K77" s="3"/>
    </row>
    <row r="78" spans="1:11">
      <c r="A78" s="275" t="s">
        <v>119</v>
      </c>
      <c r="B78" s="271" t="s">
        <v>120</v>
      </c>
      <c r="C78" s="160" t="s">
        <v>17</v>
      </c>
      <c r="D78" s="160">
        <v>3000</v>
      </c>
      <c r="E78" s="167"/>
      <c r="F78" s="161">
        <v>7.17</v>
      </c>
      <c r="G78" s="161">
        <v>0.33</v>
      </c>
      <c r="H78" s="301"/>
      <c r="I78" s="305"/>
      <c r="K78" s="3"/>
    </row>
    <row r="79" spans="1:11">
      <c r="A79" s="275" t="s">
        <v>121</v>
      </c>
      <c r="B79" s="271" t="s">
        <v>122</v>
      </c>
      <c r="C79" s="160" t="s">
        <v>17</v>
      </c>
      <c r="D79" s="160">
        <v>1000</v>
      </c>
      <c r="E79" s="167"/>
      <c r="F79" s="161">
        <v>1.04</v>
      </c>
      <c r="G79" s="195">
        <v>0.04</v>
      </c>
      <c r="H79" s="301"/>
      <c r="I79" s="305"/>
      <c r="K79" s="3"/>
    </row>
    <row r="80" spans="1:11">
      <c r="A80" s="275" t="s">
        <v>123</v>
      </c>
      <c r="B80" s="271" t="s">
        <v>124</v>
      </c>
      <c r="C80" s="160" t="s">
        <v>17</v>
      </c>
      <c r="D80" s="160">
        <v>1000</v>
      </c>
      <c r="E80" s="167"/>
      <c r="F80" s="161">
        <v>1.04</v>
      </c>
      <c r="G80" s="195">
        <v>0.04</v>
      </c>
      <c r="H80" s="301"/>
      <c r="I80" s="305"/>
      <c r="K80" s="3"/>
    </row>
    <row r="81" spans="1:11" ht="24">
      <c r="A81" s="275" t="s">
        <v>125</v>
      </c>
      <c r="B81" s="271" t="s">
        <v>126</v>
      </c>
      <c r="C81" s="160" t="s">
        <v>17</v>
      </c>
      <c r="D81" s="160">
        <v>1000</v>
      </c>
      <c r="E81" s="167"/>
      <c r="F81" s="161">
        <v>75.599999999999994</v>
      </c>
      <c r="G81" s="161">
        <v>3.18</v>
      </c>
      <c r="H81" s="301"/>
      <c r="I81" s="305"/>
      <c r="K81" s="3"/>
    </row>
    <row r="82" spans="1:11">
      <c r="A82" s="275" t="s">
        <v>127</v>
      </c>
      <c r="B82" s="271" t="s">
        <v>128</v>
      </c>
      <c r="C82" s="160" t="s">
        <v>32</v>
      </c>
      <c r="D82" s="160">
        <v>100</v>
      </c>
      <c r="E82" s="167"/>
      <c r="F82" s="161">
        <v>7.3</v>
      </c>
      <c r="G82" s="161">
        <v>1.07</v>
      </c>
      <c r="H82" s="301"/>
      <c r="I82" s="305"/>
      <c r="K82" s="3"/>
    </row>
    <row r="83" spans="1:11">
      <c r="A83" s="275" t="s">
        <v>129</v>
      </c>
      <c r="B83" s="271" t="s">
        <v>130</v>
      </c>
      <c r="C83" s="160" t="s">
        <v>131</v>
      </c>
      <c r="D83" s="160"/>
      <c r="E83" s="167"/>
      <c r="F83" s="161">
        <v>0.71</v>
      </c>
      <c r="G83" s="161">
        <v>0.18</v>
      </c>
      <c r="H83" s="301"/>
      <c r="I83" s="305"/>
      <c r="K83" s="3"/>
    </row>
    <row r="84" spans="1:11">
      <c r="A84" s="275" t="s">
        <v>132</v>
      </c>
      <c r="B84" s="271" t="s">
        <v>133</v>
      </c>
      <c r="C84" s="160" t="s">
        <v>131</v>
      </c>
      <c r="D84" s="160"/>
      <c r="E84" s="167"/>
      <c r="F84" s="161">
        <v>1.24</v>
      </c>
      <c r="G84" s="161">
        <v>0.19</v>
      </c>
      <c r="H84" s="301"/>
      <c r="I84" s="305"/>
      <c r="K84" s="3"/>
    </row>
    <row r="85" spans="1:11">
      <c r="A85" s="275" t="s">
        <v>134</v>
      </c>
      <c r="B85" s="271" t="s">
        <v>135</v>
      </c>
      <c r="C85" s="160" t="s">
        <v>131</v>
      </c>
      <c r="D85" s="160"/>
      <c r="E85" s="167"/>
      <c r="F85" s="161">
        <v>1.51</v>
      </c>
      <c r="G85" s="161">
        <v>0.28000000000000003</v>
      </c>
      <c r="H85" s="301"/>
      <c r="I85" s="305"/>
      <c r="K85" s="3"/>
    </row>
    <row r="86" spans="1:11">
      <c r="A86" s="275" t="s">
        <v>136</v>
      </c>
      <c r="B86" s="271" t="s">
        <v>137</v>
      </c>
      <c r="C86" s="160" t="s">
        <v>131</v>
      </c>
      <c r="D86" s="160">
        <v>100</v>
      </c>
      <c r="E86" s="167"/>
      <c r="F86" s="161">
        <v>1.88</v>
      </c>
      <c r="G86" s="161">
        <v>0.34</v>
      </c>
      <c r="H86" s="301"/>
      <c r="I86" s="305"/>
      <c r="K86" s="3"/>
    </row>
    <row r="87" spans="1:11">
      <c r="A87" s="275" t="s">
        <v>138</v>
      </c>
      <c r="B87" s="271" t="s">
        <v>139</v>
      </c>
      <c r="C87" s="160" t="s">
        <v>131</v>
      </c>
      <c r="D87" s="160">
        <v>100</v>
      </c>
      <c r="E87" s="167"/>
      <c r="F87" s="161">
        <v>2.21</v>
      </c>
      <c r="G87" s="161">
        <v>0.44</v>
      </c>
      <c r="H87" s="301"/>
      <c r="I87" s="305"/>
      <c r="K87" s="3"/>
    </row>
    <row r="88" spans="1:11">
      <c r="A88" s="275" t="s">
        <v>140</v>
      </c>
      <c r="B88" s="271" t="s">
        <v>141</v>
      </c>
      <c r="C88" s="160" t="s">
        <v>131</v>
      </c>
      <c r="D88" s="160">
        <v>100</v>
      </c>
      <c r="E88" s="167"/>
      <c r="F88" s="276">
        <v>2.83</v>
      </c>
      <c r="G88" s="161">
        <v>0.54</v>
      </c>
      <c r="H88" s="301"/>
      <c r="I88" s="305"/>
      <c r="K88" s="3"/>
    </row>
    <row r="89" spans="1:11">
      <c r="A89" s="275" t="s">
        <v>142</v>
      </c>
      <c r="B89" s="271" t="s">
        <v>143</v>
      </c>
      <c r="C89" s="160" t="s">
        <v>17</v>
      </c>
      <c r="D89" s="160"/>
      <c r="E89" s="167"/>
      <c r="F89" s="276">
        <v>23.46</v>
      </c>
      <c r="G89" s="161">
        <v>4</v>
      </c>
      <c r="H89" s="301"/>
      <c r="I89" s="305"/>
      <c r="K89" s="3"/>
    </row>
    <row r="90" spans="1:11" ht="22.5">
      <c r="A90" s="275" t="s">
        <v>144</v>
      </c>
      <c r="B90" s="271" t="s">
        <v>145</v>
      </c>
      <c r="C90" s="160" t="s">
        <v>17</v>
      </c>
      <c r="D90" s="160">
        <v>100</v>
      </c>
      <c r="E90" s="167"/>
      <c r="F90" s="161">
        <v>130.5</v>
      </c>
      <c r="G90" s="161">
        <v>10.66</v>
      </c>
      <c r="H90" s="301"/>
      <c r="I90" s="305"/>
      <c r="K90" s="3"/>
    </row>
    <row r="91" spans="1:11" ht="13.5" thickBot="1">
      <c r="A91" s="277" t="s">
        <v>146</v>
      </c>
      <c r="B91" s="278" t="s">
        <v>147</v>
      </c>
      <c r="C91" s="279" t="s">
        <v>17</v>
      </c>
      <c r="D91" s="279"/>
      <c r="E91" s="280"/>
      <c r="F91" s="235">
        <v>11.86</v>
      </c>
      <c r="G91" s="235">
        <v>1.26</v>
      </c>
      <c r="H91" s="302"/>
      <c r="I91" s="306"/>
      <c r="K91" s="3"/>
    </row>
    <row r="92" spans="1:11" s="6" customFormat="1" ht="13.5" thickBot="1">
      <c r="A92" s="286">
        <v>4</v>
      </c>
      <c r="B92" s="287" t="s">
        <v>148</v>
      </c>
      <c r="C92" s="451"/>
      <c r="D92" s="451"/>
      <c r="E92" s="288"/>
      <c r="F92" s="236"/>
      <c r="G92" s="236"/>
      <c r="H92" s="307"/>
      <c r="I92" s="308"/>
    </row>
    <row r="93" spans="1:11">
      <c r="A93" s="281" t="s">
        <v>149</v>
      </c>
      <c r="B93" s="289" t="s">
        <v>150</v>
      </c>
      <c r="C93" s="283" t="s">
        <v>17</v>
      </c>
      <c r="D93" s="283">
        <v>100</v>
      </c>
      <c r="E93" s="284"/>
      <c r="F93" s="234">
        <v>678</v>
      </c>
      <c r="G93" s="234">
        <v>107.1</v>
      </c>
      <c r="H93" s="303"/>
      <c r="I93" s="304"/>
      <c r="K93" s="3"/>
    </row>
    <row r="94" spans="1:11">
      <c r="A94" s="270" t="s">
        <v>151</v>
      </c>
      <c r="B94" s="271" t="s">
        <v>152</v>
      </c>
      <c r="C94" s="160" t="s">
        <v>17</v>
      </c>
      <c r="D94" s="160">
        <v>100</v>
      </c>
      <c r="E94" s="167"/>
      <c r="F94" s="161">
        <v>619.5</v>
      </c>
      <c r="G94" s="161">
        <v>80.64</v>
      </c>
      <c r="H94" s="301"/>
      <c r="I94" s="305"/>
      <c r="K94" s="3"/>
    </row>
    <row r="95" spans="1:11">
      <c r="A95" s="270" t="s">
        <v>153</v>
      </c>
      <c r="B95" s="271" t="s">
        <v>154</v>
      </c>
      <c r="C95" s="160" t="s">
        <v>17</v>
      </c>
      <c r="D95" s="160">
        <v>100</v>
      </c>
      <c r="E95" s="167"/>
      <c r="F95" s="161">
        <v>185.5</v>
      </c>
      <c r="G95" s="161">
        <v>56.7</v>
      </c>
      <c r="H95" s="301"/>
      <c r="I95" s="305"/>
      <c r="K95" s="3"/>
    </row>
    <row r="96" spans="1:11">
      <c r="A96" s="270" t="s">
        <v>155</v>
      </c>
      <c r="B96" s="271" t="s">
        <v>156</v>
      </c>
      <c r="C96" s="160" t="s">
        <v>17</v>
      </c>
      <c r="D96" s="160">
        <v>100</v>
      </c>
      <c r="E96" s="167"/>
      <c r="F96" s="161">
        <v>54.74</v>
      </c>
      <c r="G96" s="161">
        <v>27.72</v>
      </c>
      <c r="H96" s="301"/>
      <c r="I96" s="305"/>
      <c r="K96" s="3"/>
    </row>
    <row r="97" spans="1:11">
      <c r="A97" s="270" t="s">
        <v>157</v>
      </c>
      <c r="B97" s="272" t="s">
        <v>158</v>
      </c>
      <c r="C97" s="273"/>
      <c r="D97" s="273"/>
      <c r="E97" s="274"/>
      <c r="F97" s="240"/>
      <c r="G97" s="240"/>
      <c r="H97" s="298"/>
      <c r="I97" s="309"/>
      <c r="K97" s="3"/>
    </row>
    <row r="98" spans="1:11">
      <c r="A98" s="270" t="s">
        <v>75</v>
      </c>
      <c r="B98" s="271" t="s">
        <v>78</v>
      </c>
      <c r="C98" s="160" t="s">
        <v>17</v>
      </c>
      <c r="D98" s="160">
        <v>100</v>
      </c>
      <c r="E98" s="167"/>
      <c r="F98" s="161">
        <v>2.61</v>
      </c>
      <c r="G98" s="161">
        <v>0.23</v>
      </c>
      <c r="H98" s="301"/>
      <c r="I98" s="305"/>
      <c r="K98" s="3"/>
    </row>
    <row r="99" spans="1:11" s="7" customFormat="1">
      <c r="A99" s="270" t="s">
        <v>77</v>
      </c>
      <c r="B99" s="271" t="s">
        <v>80</v>
      </c>
      <c r="C99" s="160" t="s">
        <v>17</v>
      </c>
      <c r="D99" s="160">
        <v>500</v>
      </c>
      <c r="E99" s="167"/>
      <c r="F99" s="161">
        <v>2.87</v>
      </c>
      <c r="G99" s="161">
        <v>0.26</v>
      </c>
      <c r="H99" s="301"/>
      <c r="I99" s="305"/>
    </row>
    <row r="100" spans="1:11" s="7" customFormat="1">
      <c r="A100" s="270" t="s">
        <v>79</v>
      </c>
      <c r="B100" s="271" t="s">
        <v>159</v>
      </c>
      <c r="C100" s="160" t="s">
        <v>17</v>
      </c>
      <c r="D100" s="160">
        <v>500</v>
      </c>
      <c r="E100" s="167"/>
      <c r="F100" s="161">
        <v>3.52</v>
      </c>
      <c r="G100" s="161">
        <v>0.26</v>
      </c>
      <c r="H100" s="301"/>
      <c r="I100" s="305"/>
    </row>
    <row r="101" spans="1:11">
      <c r="A101" s="270" t="s">
        <v>81</v>
      </c>
      <c r="B101" s="271" t="s">
        <v>160</v>
      </c>
      <c r="C101" s="160" t="s">
        <v>17</v>
      </c>
      <c r="D101" s="160">
        <v>100</v>
      </c>
      <c r="E101" s="167"/>
      <c r="F101" s="161">
        <v>5.48</v>
      </c>
      <c r="G101" s="161">
        <v>0.26</v>
      </c>
      <c r="H101" s="301"/>
      <c r="I101" s="305"/>
      <c r="K101" s="3"/>
    </row>
    <row r="102" spans="1:11" ht="13.5" thickBot="1">
      <c r="A102" s="290" t="s">
        <v>161</v>
      </c>
      <c r="B102" s="278" t="s">
        <v>162</v>
      </c>
      <c r="C102" s="279" t="s">
        <v>17</v>
      </c>
      <c r="D102" s="279"/>
      <c r="E102" s="280"/>
      <c r="F102" s="235">
        <v>1955</v>
      </c>
      <c r="G102" s="235">
        <v>107.1</v>
      </c>
      <c r="H102" s="302"/>
      <c r="I102" s="306"/>
      <c r="K102" s="3"/>
    </row>
    <row r="103" spans="1:11">
      <c r="A103" s="455" t="s">
        <v>0</v>
      </c>
      <c r="B103" s="455"/>
      <c r="C103" s="456"/>
      <c r="D103" s="456"/>
      <c r="E103" s="456"/>
      <c r="F103" s="456"/>
      <c r="G103" s="456"/>
      <c r="H103" s="196"/>
      <c r="I103" s="152"/>
      <c r="J103" s="153"/>
      <c r="K103" s="154"/>
    </row>
    <row r="104" spans="1:11" ht="18">
      <c r="A104" s="462" t="s">
        <v>1</v>
      </c>
      <c r="B104" s="462"/>
      <c r="C104" s="155"/>
      <c r="D104" s="155"/>
      <c r="E104" s="463"/>
      <c r="F104" s="463"/>
      <c r="G104" s="463"/>
      <c r="H104" s="463"/>
      <c r="I104" s="463"/>
      <c r="J104" s="156"/>
      <c r="K104" s="157"/>
    </row>
    <row r="105" spans="1:11" ht="18">
      <c r="A105" s="454" t="s">
        <v>89</v>
      </c>
      <c r="B105" s="454"/>
      <c r="C105" s="454"/>
      <c r="D105" s="454"/>
      <c r="E105" s="454"/>
      <c r="F105" s="454"/>
      <c r="G105" s="454"/>
      <c r="H105" s="454"/>
      <c r="I105" s="454"/>
      <c r="J105" s="9"/>
      <c r="K105" s="149"/>
    </row>
    <row r="106" spans="1:11" ht="18.75" thickBot="1">
      <c r="A106" s="464" t="s">
        <v>3</v>
      </c>
      <c r="B106" s="464"/>
      <c r="C106" s="464"/>
      <c r="D106" s="464"/>
      <c r="E106" s="464"/>
      <c r="F106" s="464"/>
      <c r="G106" s="464"/>
      <c r="H106" s="464"/>
      <c r="I106" s="464"/>
      <c r="J106" s="9"/>
      <c r="K106" s="149"/>
    </row>
    <row r="107" spans="1:11" s="9" customFormat="1" ht="18.75" thickBot="1">
      <c r="A107" s="450"/>
      <c r="B107" s="450"/>
      <c r="C107" s="450"/>
      <c r="D107" s="450"/>
      <c r="E107" s="247" t="s">
        <v>4</v>
      </c>
      <c r="F107" s="457" t="s">
        <v>5</v>
      </c>
      <c r="G107" s="458"/>
      <c r="H107" s="458"/>
      <c r="I107" s="459"/>
      <c r="J107" s="242"/>
      <c r="K107" s="243"/>
    </row>
    <row r="108" spans="1:11" s="4" customFormat="1" ht="13.5" thickBot="1">
      <c r="A108" s="450"/>
      <c r="B108" s="151"/>
      <c r="C108" s="249"/>
      <c r="D108" s="158"/>
      <c r="E108" s="253"/>
      <c r="F108" s="460" t="s">
        <v>6</v>
      </c>
      <c r="G108" s="460"/>
      <c r="H108" s="460"/>
      <c r="I108" s="461"/>
      <c r="J108" s="244"/>
      <c r="K108" s="255"/>
    </row>
    <row r="109" spans="1:11" s="4" customFormat="1" ht="13.5" thickBot="1">
      <c r="A109" s="257" t="s">
        <v>7</v>
      </c>
      <c r="B109" s="258" t="s">
        <v>8</v>
      </c>
      <c r="C109" s="259" t="s">
        <v>9</v>
      </c>
      <c r="D109" s="221" t="s">
        <v>10</v>
      </c>
      <c r="E109" s="260"/>
      <c r="F109" s="261" t="s">
        <v>163</v>
      </c>
      <c r="G109" s="245" t="s">
        <v>12</v>
      </c>
      <c r="H109" s="262" t="s">
        <v>13</v>
      </c>
      <c r="I109" s="255"/>
    </row>
    <row r="110" spans="1:11" s="7" customFormat="1">
      <c r="A110" s="222" t="s">
        <v>164</v>
      </c>
      <c r="B110" s="263" t="s">
        <v>165</v>
      </c>
      <c r="C110" s="264"/>
      <c r="D110" s="264"/>
      <c r="E110" s="265"/>
      <c r="F110" s="266"/>
      <c r="G110" s="267"/>
      <c r="H110" s="268"/>
      <c r="I110" s="269"/>
    </row>
    <row r="111" spans="1:11" s="7" customFormat="1">
      <c r="A111" s="270" t="s">
        <v>75</v>
      </c>
      <c r="B111" s="271" t="s">
        <v>166</v>
      </c>
      <c r="C111" s="160" t="s">
        <v>17</v>
      </c>
      <c r="D111" s="160">
        <v>500</v>
      </c>
      <c r="E111" s="167"/>
      <c r="F111" s="161">
        <v>5.0999999999999996</v>
      </c>
      <c r="G111" s="161">
        <v>0.23</v>
      </c>
      <c r="H111" s="175"/>
      <c r="I111" s="232"/>
    </row>
    <row r="112" spans="1:11" s="7" customFormat="1">
      <c r="A112" s="270" t="s">
        <v>77</v>
      </c>
      <c r="B112" s="271" t="s">
        <v>167</v>
      </c>
      <c r="C112" s="160" t="s">
        <v>17</v>
      </c>
      <c r="D112" s="160"/>
      <c r="E112" s="167"/>
      <c r="F112" s="161">
        <v>6.52</v>
      </c>
      <c r="G112" s="161">
        <v>0.26</v>
      </c>
      <c r="H112" s="175"/>
      <c r="I112" s="232"/>
    </row>
    <row r="113" spans="1:11">
      <c r="A113" s="270" t="s">
        <v>79</v>
      </c>
      <c r="B113" s="271" t="s">
        <v>168</v>
      </c>
      <c r="C113" s="160" t="s">
        <v>17</v>
      </c>
      <c r="D113" s="160">
        <v>300</v>
      </c>
      <c r="E113" s="167"/>
      <c r="F113" s="161">
        <v>6.4</v>
      </c>
      <c r="G113" s="161">
        <v>0.26</v>
      </c>
      <c r="H113" s="175"/>
      <c r="I113" s="232"/>
      <c r="K113" s="3"/>
    </row>
    <row r="114" spans="1:11">
      <c r="A114" s="270" t="s">
        <v>81</v>
      </c>
      <c r="B114" s="271" t="s">
        <v>169</v>
      </c>
      <c r="C114" s="160" t="s">
        <v>17</v>
      </c>
      <c r="D114" s="160">
        <v>100</v>
      </c>
      <c r="E114" s="167"/>
      <c r="F114" s="161">
        <v>7.82</v>
      </c>
      <c r="G114" s="161">
        <v>0.26</v>
      </c>
      <c r="H114" s="175"/>
      <c r="I114" s="232"/>
      <c r="K114" s="3"/>
    </row>
    <row r="115" spans="1:11">
      <c r="A115" s="270" t="s">
        <v>95</v>
      </c>
      <c r="B115" s="271" t="s">
        <v>170</v>
      </c>
      <c r="C115" s="160" t="s">
        <v>17</v>
      </c>
      <c r="D115" s="160">
        <v>100</v>
      </c>
      <c r="E115" s="167"/>
      <c r="F115" s="161">
        <v>9.7799999999999994</v>
      </c>
      <c r="G115" s="161">
        <v>0.26</v>
      </c>
      <c r="H115" s="175"/>
      <c r="I115" s="232"/>
      <c r="K115" s="3"/>
    </row>
    <row r="116" spans="1:11" ht="24" customHeight="1">
      <c r="A116" s="270" t="s">
        <v>171</v>
      </c>
      <c r="B116" s="272" t="s">
        <v>172</v>
      </c>
      <c r="C116" s="273"/>
      <c r="D116" s="273"/>
      <c r="E116" s="274"/>
      <c r="F116" s="240"/>
      <c r="G116" s="240"/>
      <c r="H116" s="165"/>
      <c r="I116" s="241"/>
      <c r="K116" s="3"/>
    </row>
    <row r="117" spans="1:11">
      <c r="A117" s="270" t="s">
        <v>75</v>
      </c>
      <c r="B117" s="271" t="s">
        <v>166</v>
      </c>
      <c r="C117" s="160" t="s">
        <v>17</v>
      </c>
      <c r="D117" s="160">
        <v>100</v>
      </c>
      <c r="E117" s="167"/>
      <c r="F117" s="161">
        <v>2.1</v>
      </c>
      <c r="G117" s="161">
        <v>0.33</v>
      </c>
      <c r="H117" s="175"/>
      <c r="I117" s="232"/>
      <c r="K117" s="3"/>
    </row>
    <row r="118" spans="1:11">
      <c r="A118" s="270" t="s">
        <v>77</v>
      </c>
      <c r="B118" s="271" t="s">
        <v>173</v>
      </c>
      <c r="C118" s="160" t="s">
        <v>17</v>
      </c>
      <c r="D118" s="160">
        <v>100</v>
      </c>
      <c r="E118" s="167"/>
      <c r="F118" s="161">
        <v>2.87</v>
      </c>
      <c r="G118" s="161">
        <v>0.33</v>
      </c>
      <c r="H118" s="175"/>
      <c r="I118" s="232"/>
      <c r="K118" s="3"/>
    </row>
    <row r="119" spans="1:11">
      <c r="A119" s="270" t="s">
        <v>79</v>
      </c>
      <c r="B119" s="271" t="s">
        <v>159</v>
      </c>
      <c r="C119" s="160" t="s">
        <v>17</v>
      </c>
      <c r="D119" s="160"/>
      <c r="E119" s="167"/>
      <c r="F119" s="161">
        <v>5.34</v>
      </c>
      <c r="G119" s="161">
        <v>0.33</v>
      </c>
      <c r="H119" s="175"/>
      <c r="I119" s="232"/>
      <c r="K119" s="3"/>
    </row>
    <row r="120" spans="1:11">
      <c r="A120" s="270" t="s">
        <v>81</v>
      </c>
      <c r="B120" s="271" t="s">
        <v>160</v>
      </c>
      <c r="C120" s="160" t="s">
        <v>17</v>
      </c>
      <c r="D120" s="160">
        <v>100</v>
      </c>
      <c r="E120" s="167"/>
      <c r="F120" s="161">
        <v>9.39</v>
      </c>
      <c r="G120" s="161">
        <v>0.33</v>
      </c>
      <c r="H120" s="175"/>
      <c r="I120" s="232"/>
      <c r="K120" s="3"/>
    </row>
    <row r="121" spans="1:11" ht="26.25" customHeight="1">
      <c r="A121" s="270" t="s">
        <v>174</v>
      </c>
      <c r="B121" s="272" t="s">
        <v>175</v>
      </c>
      <c r="C121" s="273"/>
      <c r="D121" s="273"/>
      <c r="E121" s="274"/>
      <c r="F121" s="240"/>
      <c r="G121" s="240"/>
      <c r="H121" s="165"/>
      <c r="I121" s="241"/>
      <c r="K121" s="3"/>
    </row>
    <row r="122" spans="1:11">
      <c r="A122" s="270" t="s">
        <v>75</v>
      </c>
      <c r="B122" s="271" t="s">
        <v>176</v>
      </c>
      <c r="C122" s="160" t="s">
        <v>17</v>
      </c>
      <c r="D122" s="160">
        <v>100</v>
      </c>
      <c r="E122" s="167"/>
      <c r="F122" s="161">
        <v>5.48</v>
      </c>
      <c r="G122" s="161">
        <v>0.23</v>
      </c>
      <c r="H122" s="175"/>
      <c r="I122" s="232"/>
      <c r="K122" s="3"/>
    </row>
    <row r="123" spans="1:11">
      <c r="A123" s="270" t="s">
        <v>77</v>
      </c>
      <c r="B123" s="271" t="s">
        <v>177</v>
      </c>
      <c r="C123" s="160" t="s">
        <v>17</v>
      </c>
      <c r="D123" s="160">
        <v>100</v>
      </c>
      <c r="E123" s="167"/>
      <c r="F123" s="161">
        <v>5.48</v>
      </c>
      <c r="G123" s="161">
        <v>0.23</v>
      </c>
      <c r="H123" s="175"/>
      <c r="I123" s="232"/>
      <c r="K123" s="3"/>
    </row>
    <row r="124" spans="1:11">
      <c r="A124" s="270" t="s">
        <v>79</v>
      </c>
      <c r="B124" s="271" t="s">
        <v>178</v>
      </c>
      <c r="C124" s="160" t="s">
        <v>17</v>
      </c>
      <c r="D124" s="160">
        <v>100</v>
      </c>
      <c r="E124" s="167"/>
      <c r="F124" s="161">
        <v>10.43</v>
      </c>
      <c r="G124" s="161">
        <v>0.23</v>
      </c>
      <c r="H124" s="175"/>
      <c r="I124" s="232"/>
      <c r="K124" s="3"/>
    </row>
    <row r="125" spans="1:11">
      <c r="A125" s="270" t="s">
        <v>179</v>
      </c>
      <c r="B125" s="271" t="s">
        <v>180</v>
      </c>
      <c r="C125" s="160" t="s">
        <v>32</v>
      </c>
      <c r="D125" s="160">
        <v>100</v>
      </c>
      <c r="E125" s="167"/>
      <c r="F125" s="161">
        <v>10.16</v>
      </c>
      <c r="G125" s="161">
        <v>1.7</v>
      </c>
      <c r="H125" s="175"/>
      <c r="I125" s="232"/>
      <c r="K125" s="3"/>
    </row>
    <row r="126" spans="1:11">
      <c r="A126" s="270" t="s">
        <v>181</v>
      </c>
      <c r="B126" s="271" t="s">
        <v>182</v>
      </c>
      <c r="C126" s="160" t="s">
        <v>17</v>
      </c>
      <c r="D126" s="160">
        <v>300</v>
      </c>
      <c r="E126" s="167"/>
      <c r="F126" s="161">
        <v>104.27</v>
      </c>
      <c r="G126" s="161">
        <v>6.8</v>
      </c>
      <c r="H126" s="175"/>
      <c r="I126" s="232"/>
      <c r="K126" s="3"/>
    </row>
    <row r="127" spans="1:11">
      <c r="A127" s="270" t="s">
        <v>183</v>
      </c>
      <c r="B127" s="271" t="s">
        <v>184</v>
      </c>
      <c r="C127" s="160" t="s">
        <v>17</v>
      </c>
      <c r="D127" s="160">
        <v>100</v>
      </c>
      <c r="E127" s="167"/>
      <c r="F127" s="161">
        <v>69.099999999999994</v>
      </c>
      <c r="G127" s="161">
        <v>6.8</v>
      </c>
      <c r="H127" s="175"/>
      <c r="I127" s="232"/>
      <c r="K127" s="3"/>
    </row>
    <row r="128" spans="1:11">
      <c r="A128" s="270" t="s">
        <v>185</v>
      </c>
      <c r="B128" s="271" t="s">
        <v>186</v>
      </c>
      <c r="C128" s="160" t="s">
        <v>17</v>
      </c>
      <c r="D128" s="160">
        <v>100</v>
      </c>
      <c r="E128" s="167"/>
      <c r="F128" s="161">
        <v>86.15</v>
      </c>
      <c r="G128" s="161">
        <v>6.8</v>
      </c>
      <c r="H128" s="175"/>
      <c r="I128" s="232"/>
      <c r="K128" s="3"/>
    </row>
    <row r="129" spans="1:11">
      <c r="A129" s="270" t="s">
        <v>187</v>
      </c>
      <c r="B129" s="271" t="s">
        <v>188</v>
      </c>
      <c r="C129" s="160" t="s">
        <v>32</v>
      </c>
      <c r="D129" s="160">
        <v>100</v>
      </c>
      <c r="E129" s="167"/>
      <c r="F129" s="161">
        <v>10.1</v>
      </c>
      <c r="G129" s="161">
        <v>1.01</v>
      </c>
      <c r="H129" s="175"/>
      <c r="I129" s="232"/>
      <c r="K129" s="3"/>
    </row>
    <row r="130" spans="1:11">
      <c r="A130" s="270" t="s">
        <v>189</v>
      </c>
      <c r="B130" s="271" t="s">
        <v>190</v>
      </c>
      <c r="C130" s="160" t="s">
        <v>17</v>
      </c>
      <c r="D130" s="160">
        <v>100</v>
      </c>
      <c r="E130" s="167"/>
      <c r="F130" s="161">
        <v>14.8</v>
      </c>
      <c r="G130" s="161">
        <v>1.36</v>
      </c>
      <c r="H130" s="175"/>
      <c r="I130" s="232"/>
      <c r="K130" s="3"/>
    </row>
    <row r="131" spans="1:11">
      <c r="A131" s="270" t="s">
        <v>191</v>
      </c>
      <c r="B131" s="272" t="s">
        <v>192</v>
      </c>
      <c r="C131" s="273"/>
      <c r="D131" s="273"/>
      <c r="E131" s="274"/>
      <c r="F131" s="240"/>
      <c r="G131" s="240"/>
      <c r="H131" s="165"/>
      <c r="I131" s="241"/>
      <c r="K131" s="3"/>
    </row>
    <row r="132" spans="1:11">
      <c r="A132" s="275" t="s">
        <v>75</v>
      </c>
      <c r="B132" s="271" t="s">
        <v>193</v>
      </c>
      <c r="C132" s="160" t="s">
        <v>17</v>
      </c>
      <c r="D132" s="160">
        <v>200</v>
      </c>
      <c r="E132" s="167"/>
      <c r="F132" s="161">
        <v>3.84</v>
      </c>
      <c r="G132" s="161">
        <v>0.21</v>
      </c>
      <c r="H132" s="175"/>
      <c r="I132" s="232"/>
      <c r="K132" s="3"/>
    </row>
    <row r="133" spans="1:11">
      <c r="A133" s="275" t="s">
        <v>77</v>
      </c>
      <c r="B133" s="271" t="s">
        <v>194</v>
      </c>
      <c r="C133" s="160" t="s">
        <v>17</v>
      </c>
      <c r="D133" s="160">
        <v>200</v>
      </c>
      <c r="E133" s="167"/>
      <c r="F133" s="161">
        <v>6.32</v>
      </c>
      <c r="G133" s="161">
        <v>0.21</v>
      </c>
      <c r="H133" s="175"/>
      <c r="I133" s="232"/>
      <c r="K133" s="3"/>
    </row>
    <row r="134" spans="1:11">
      <c r="A134" s="275" t="s">
        <v>79</v>
      </c>
      <c r="B134" s="271" t="s">
        <v>195</v>
      </c>
      <c r="C134" s="160" t="s">
        <v>17</v>
      </c>
      <c r="D134" s="160">
        <v>200</v>
      </c>
      <c r="E134" s="167"/>
      <c r="F134" s="161">
        <v>10.89</v>
      </c>
      <c r="G134" s="161">
        <v>0.21</v>
      </c>
      <c r="H134" s="175"/>
      <c r="I134" s="232"/>
      <c r="K134" s="3"/>
    </row>
    <row r="135" spans="1:11">
      <c r="A135" s="275" t="s">
        <v>196</v>
      </c>
      <c r="B135" s="272" t="s">
        <v>197</v>
      </c>
      <c r="C135" s="273"/>
      <c r="D135" s="273"/>
      <c r="E135" s="274"/>
      <c r="F135" s="240"/>
      <c r="G135" s="240"/>
      <c r="H135" s="165"/>
      <c r="I135" s="241"/>
      <c r="K135" s="3"/>
    </row>
    <row r="136" spans="1:11">
      <c r="A136" s="275" t="s">
        <v>75</v>
      </c>
      <c r="B136" s="271" t="s">
        <v>198</v>
      </c>
      <c r="C136" s="160" t="s">
        <v>17</v>
      </c>
      <c r="D136" s="160">
        <v>200</v>
      </c>
      <c r="E136" s="167"/>
      <c r="F136" s="161">
        <v>8.1</v>
      </c>
      <c r="G136" s="161">
        <v>0.33</v>
      </c>
      <c r="H136" s="175"/>
      <c r="I136" s="232"/>
      <c r="K136" s="3"/>
    </row>
    <row r="137" spans="1:11">
      <c r="A137" s="275" t="s">
        <v>77</v>
      </c>
      <c r="B137" s="271" t="s">
        <v>199</v>
      </c>
      <c r="C137" s="160" t="s">
        <v>17</v>
      </c>
      <c r="D137" s="160">
        <v>200</v>
      </c>
      <c r="E137" s="167"/>
      <c r="F137" s="161">
        <v>11.53</v>
      </c>
      <c r="G137" s="161">
        <v>0.33</v>
      </c>
      <c r="H137" s="175"/>
      <c r="I137" s="232"/>
      <c r="K137" s="3"/>
    </row>
    <row r="138" spans="1:11">
      <c r="A138" s="275" t="s">
        <v>79</v>
      </c>
      <c r="B138" s="271" t="s">
        <v>200</v>
      </c>
      <c r="C138" s="160" t="s">
        <v>17</v>
      </c>
      <c r="D138" s="160"/>
      <c r="E138" s="167"/>
      <c r="F138" s="161">
        <v>14.24</v>
      </c>
      <c r="G138" s="161">
        <v>0.33</v>
      </c>
      <c r="H138" s="175"/>
      <c r="I138" s="232"/>
      <c r="K138" s="3"/>
    </row>
    <row r="139" spans="1:11">
      <c r="A139" s="275" t="s">
        <v>201</v>
      </c>
      <c r="B139" s="271" t="s">
        <v>202</v>
      </c>
      <c r="C139" s="160" t="s">
        <v>17</v>
      </c>
      <c r="D139" s="160">
        <v>200</v>
      </c>
      <c r="E139" s="167"/>
      <c r="F139" s="276">
        <v>2.1</v>
      </c>
      <c r="G139" s="161">
        <v>0.34</v>
      </c>
      <c r="H139" s="175"/>
      <c r="I139" s="232"/>
      <c r="K139" s="3"/>
    </row>
    <row r="140" spans="1:11">
      <c r="A140" s="275" t="s">
        <v>203</v>
      </c>
      <c r="B140" s="271" t="s">
        <v>204</v>
      </c>
      <c r="C140" s="160" t="s">
        <v>17</v>
      </c>
      <c r="D140" s="160"/>
      <c r="E140" s="167"/>
      <c r="F140" s="161">
        <v>4000</v>
      </c>
      <c r="G140" s="161">
        <v>134.82</v>
      </c>
      <c r="H140" s="175"/>
      <c r="I140" s="232"/>
      <c r="K140" s="3"/>
    </row>
    <row r="141" spans="1:11">
      <c r="A141" s="275" t="s">
        <v>205</v>
      </c>
      <c r="B141" s="271" t="s">
        <v>206</v>
      </c>
      <c r="C141" s="160" t="s">
        <v>17</v>
      </c>
      <c r="D141" s="160"/>
      <c r="E141" s="167"/>
      <c r="F141" s="161">
        <v>3585</v>
      </c>
      <c r="G141" s="161">
        <v>134.82</v>
      </c>
      <c r="H141" s="175"/>
      <c r="I141" s="232"/>
      <c r="K141" s="3"/>
    </row>
    <row r="142" spans="1:11">
      <c r="A142" s="275" t="s">
        <v>207</v>
      </c>
      <c r="B142" s="271" t="s">
        <v>208</v>
      </c>
      <c r="C142" s="160" t="s">
        <v>17</v>
      </c>
      <c r="D142" s="160">
        <v>1</v>
      </c>
      <c r="E142" s="167"/>
      <c r="F142" s="161">
        <v>247.65</v>
      </c>
      <c r="G142" s="161">
        <v>63.63</v>
      </c>
      <c r="H142" s="175"/>
      <c r="I142" s="232"/>
      <c r="K142" s="3"/>
    </row>
    <row r="143" spans="1:11">
      <c r="A143" s="455" t="s">
        <v>0</v>
      </c>
      <c r="B143" s="455"/>
      <c r="C143" s="456"/>
      <c r="D143" s="456"/>
      <c r="E143" s="456"/>
      <c r="F143" s="456"/>
      <c r="G143" s="456"/>
      <c r="H143" s="196"/>
      <c r="I143" s="152"/>
      <c r="J143" s="153"/>
      <c r="K143" s="154"/>
    </row>
    <row r="144" spans="1:11" ht="18">
      <c r="A144" s="462" t="s">
        <v>1</v>
      </c>
      <c r="B144" s="462"/>
      <c r="C144" s="155"/>
      <c r="D144" s="155"/>
      <c r="E144" s="463"/>
      <c r="F144" s="463"/>
      <c r="G144" s="463"/>
      <c r="H144" s="463"/>
      <c r="I144" s="463"/>
      <c r="J144" s="156"/>
      <c r="K144" s="157"/>
    </row>
    <row r="145" spans="1:11" ht="18">
      <c r="A145" s="454" t="s">
        <v>89</v>
      </c>
      <c r="B145" s="454"/>
      <c r="C145" s="454"/>
      <c r="D145" s="454"/>
      <c r="E145" s="454"/>
      <c r="F145" s="454"/>
      <c r="G145" s="454"/>
      <c r="H145" s="454"/>
      <c r="I145" s="454"/>
      <c r="J145" s="9"/>
      <c r="K145" s="149"/>
    </row>
    <row r="146" spans="1:11" ht="18.75" thickBot="1">
      <c r="A146" s="464" t="s">
        <v>3</v>
      </c>
      <c r="B146" s="464"/>
      <c r="C146" s="464"/>
      <c r="D146" s="464"/>
      <c r="E146" s="464"/>
      <c r="F146" s="464"/>
      <c r="G146" s="464"/>
      <c r="H146" s="464"/>
      <c r="I146" s="464"/>
      <c r="J146" s="9"/>
      <c r="K146" s="149"/>
    </row>
    <row r="147" spans="1:11" s="9" customFormat="1" ht="18.75" thickBot="1">
      <c r="A147" s="450"/>
      <c r="B147" s="450"/>
      <c r="C147" s="450"/>
      <c r="D147" s="450"/>
      <c r="E147" s="247" t="s">
        <v>4</v>
      </c>
      <c r="F147" s="457" t="s">
        <v>5</v>
      </c>
      <c r="G147" s="458"/>
      <c r="H147" s="458"/>
      <c r="I147" s="459"/>
      <c r="J147" s="242"/>
      <c r="K147" s="243"/>
    </row>
    <row r="148" spans="1:11" s="4" customFormat="1" ht="13.5" thickBot="1">
      <c r="A148" s="450"/>
      <c r="B148" s="151"/>
      <c r="C148" s="249"/>
      <c r="D148" s="158"/>
      <c r="E148" s="253"/>
      <c r="F148" s="460" t="s">
        <v>6</v>
      </c>
      <c r="G148" s="460"/>
      <c r="H148" s="460"/>
      <c r="I148" s="461"/>
      <c r="J148" s="244"/>
      <c r="K148" s="255"/>
    </row>
    <row r="149" spans="1:11" s="4" customFormat="1" ht="13.5" thickBot="1">
      <c r="A149" s="257" t="s">
        <v>7</v>
      </c>
      <c r="B149" s="258" t="s">
        <v>8</v>
      </c>
      <c r="C149" s="259" t="s">
        <v>9</v>
      </c>
      <c r="D149" s="221" t="s">
        <v>10</v>
      </c>
      <c r="E149" s="260"/>
      <c r="F149" s="261" t="s">
        <v>163</v>
      </c>
      <c r="G149" s="245" t="s">
        <v>12</v>
      </c>
      <c r="H149" s="262" t="s">
        <v>13</v>
      </c>
      <c r="I149" s="255"/>
    </row>
    <row r="150" spans="1:11">
      <c r="A150" s="275" t="s">
        <v>209</v>
      </c>
      <c r="B150" s="271" t="s">
        <v>210</v>
      </c>
      <c r="C150" s="160" t="s">
        <v>17</v>
      </c>
      <c r="D150" s="160"/>
      <c r="E150" s="167"/>
      <c r="F150" s="161">
        <v>5865</v>
      </c>
      <c r="G150" s="161">
        <v>190.26</v>
      </c>
      <c r="H150" s="301"/>
      <c r="I150" s="305"/>
      <c r="K150" s="3"/>
    </row>
    <row r="151" spans="1:11">
      <c r="A151" s="275" t="s">
        <v>211</v>
      </c>
      <c r="B151" s="271" t="s">
        <v>212</v>
      </c>
      <c r="C151" s="160" t="s">
        <v>17</v>
      </c>
      <c r="D151" s="160"/>
      <c r="E151" s="167"/>
      <c r="F151" s="161">
        <v>6335</v>
      </c>
      <c r="G151" s="161">
        <v>190.26</v>
      </c>
      <c r="H151" s="301"/>
      <c r="I151" s="305"/>
      <c r="K151" s="3"/>
    </row>
    <row r="152" spans="1:11">
      <c r="A152" s="275" t="s">
        <v>213</v>
      </c>
      <c r="B152" s="271" t="s">
        <v>214</v>
      </c>
      <c r="C152" s="160" t="s">
        <v>17</v>
      </c>
      <c r="D152" s="160"/>
      <c r="E152" s="167"/>
      <c r="F152" s="161">
        <v>7626</v>
      </c>
      <c r="G152" s="161">
        <v>190.26</v>
      </c>
      <c r="H152" s="301"/>
      <c r="I152" s="305"/>
      <c r="K152" s="3"/>
    </row>
    <row r="153" spans="1:11">
      <c r="A153" s="311" t="s">
        <v>215</v>
      </c>
      <c r="B153" s="271" t="s">
        <v>216</v>
      </c>
      <c r="C153" s="160" t="s">
        <v>17</v>
      </c>
      <c r="D153" s="160"/>
      <c r="E153" s="167"/>
      <c r="F153" s="161">
        <v>8799</v>
      </c>
      <c r="G153" s="161">
        <v>190.26</v>
      </c>
      <c r="H153" s="301"/>
      <c r="I153" s="305"/>
      <c r="K153" s="3"/>
    </row>
    <row r="154" spans="1:11">
      <c r="A154" s="311" t="s">
        <v>217</v>
      </c>
      <c r="B154" s="271" t="s">
        <v>218</v>
      </c>
      <c r="C154" s="160" t="s">
        <v>17</v>
      </c>
      <c r="D154" s="160"/>
      <c r="E154" s="167"/>
      <c r="F154" s="161">
        <v>9385</v>
      </c>
      <c r="G154" s="161">
        <v>272.16000000000003</v>
      </c>
      <c r="H154" s="301"/>
      <c r="I154" s="305"/>
      <c r="K154" s="3"/>
    </row>
    <row r="155" spans="1:11">
      <c r="A155" s="311" t="s">
        <v>219</v>
      </c>
      <c r="B155" s="271" t="s">
        <v>220</v>
      </c>
      <c r="C155" s="160" t="s">
        <v>17</v>
      </c>
      <c r="D155" s="160"/>
      <c r="E155" s="167"/>
      <c r="F155" s="161">
        <v>10758</v>
      </c>
      <c r="G155" s="161">
        <v>272.16000000000003</v>
      </c>
      <c r="H155" s="301"/>
      <c r="I155" s="305"/>
      <c r="K155" s="3"/>
    </row>
    <row r="156" spans="1:11">
      <c r="A156" s="311" t="s">
        <v>221</v>
      </c>
      <c r="B156" s="271" t="s">
        <v>222</v>
      </c>
      <c r="C156" s="160" t="s">
        <v>17</v>
      </c>
      <c r="D156" s="160"/>
      <c r="E156" s="167"/>
      <c r="F156" s="161">
        <v>22158</v>
      </c>
      <c r="G156" s="161">
        <v>306.18</v>
      </c>
      <c r="H156" s="301"/>
      <c r="I156" s="305"/>
      <c r="K156" s="3"/>
    </row>
    <row r="157" spans="1:11">
      <c r="A157" s="311" t="s">
        <v>223</v>
      </c>
      <c r="B157" s="271" t="s">
        <v>224</v>
      </c>
      <c r="C157" s="160" t="s">
        <v>17</v>
      </c>
      <c r="D157" s="160"/>
      <c r="E157" s="167"/>
      <c r="F157" s="161">
        <v>5828</v>
      </c>
      <c r="G157" s="161">
        <v>190.26</v>
      </c>
      <c r="H157" s="301"/>
      <c r="I157" s="305"/>
      <c r="K157" s="3"/>
    </row>
    <row r="158" spans="1:11">
      <c r="A158" s="311" t="s">
        <v>225</v>
      </c>
      <c r="B158" s="271" t="s">
        <v>226</v>
      </c>
      <c r="C158" s="160" t="s">
        <v>17</v>
      </c>
      <c r="D158" s="160"/>
      <c r="E158" s="167"/>
      <c r="F158" s="161">
        <v>7088</v>
      </c>
      <c r="G158" s="161">
        <v>190.26</v>
      </c>
      <c r="H158" s="301"/>
      <c r="I158" s="305"/>
      <c r="K158" s="3"/>
    </row>
    <row r="159" spans="1:11">
      <c r="A159" s="311" t="s">
        <v>227</v>
      </c>
      <c r="B159" s="271" t="s">
        <v>228</v>
      </c>
      <c r="C159" s="160" t="s">
        <v>17</v>
      </c>
      <c r="D159" s="160"/>
      <c r="E159" s="167"/>
      <c r="F159" s="161">
        <v>7377</v>
      </c>
      <c r="G159" s="161">
        <v>190.26</v>
      </c>
      <c r="H159" s="301"/>
      <c r="I159" s="305"/>
      <c r="K159" s="3"/>
    </row>
    <row r="160" spans="1:11">
      <c r="A160" s="311" t="s">
        <v>229</v>
      </c>
      <c r="B160" s="271" t="s">
        <v>230</v>
      </c>
      <c r="C160" s="160" t="s">
        <v>17</v>
      </c>
      <c r="D160" s="160"/>
      <c r="E160" s="167"/>
      <c r="F160" s="161">
        <v>9765</v>
      </c>
      <c r="G160" s="161">
        <v>190.26</v>
      </c>
      <c r="H160" s="301"/>
      <c r="I160" s="305"/>
      <c r="K160" s="3"/>
    </row>
    <row r="161" spans="1:11">
      <c r="A161" s="311" t="s">
        <v>231</v>
      </c>
      <c r="B161" s="271" t="s">
        <v>232</v>
      </c>
      <c r="C161" s="160" t="s">
        <v>17</v>
      </c>
      <c r="D161" s="160"/>
      <c r="E161" s="167"/>
      <c r="F161" s="161">
        <v>13020</v>
      </c>
      <c r="G161" s="161">
        <v>272.16000000000003</v>
      </c>
      <c r="H161" s="301"/>
      <c r="I161" s="305"/>
      <c r="K161" s="3"/>
    </row>
    <row r="162" spans="1:11">
      <c r="A162" s="311" t="s">
        <v>233</v>
      </c>
      <c r="B162" s="271" t="s">
        <v>234</v>
      </c>
      <c r="C162" s="160" t="s">
        <v>17</v>
      </c>
      <c r="D162" s="160"/>
      <c r="E162" s="167"/>
      <c r="F162" s="161">
        <v>18506</v>
      </c>
      <c r="G162" s="161">
        <v>306.18</v>
      </c>
      <c r="H162" s="301"/>
      <c r="I162" s="305"/>
      <c r="K162" s="3"/>
    </row>
    <row r="163" spans="1:11">
      <c r="A163" s="311" t="s">
        <v>235</v>
      </c>
      <c r="B163" s="271" t="s">
        <v>236</v>
      </c>
      <c r="C163" s="160" t="s">
        <v>17</v>
      </c>
      <c r="D163" s="160"/>
      <c r="E163" s="167"/>
      <c r="F163" s="161">
        <v>4400</v>
      </c>
      <c r="G163" s="161">
        <v>190.26</v>
      </c>
      <c r="H163" s="301"/>
      <c r="I163" s="305"/>
      <c r="K163" s="3"/>
    </row>
    <row r="164" spans="1:11">
      <c r="A164" s="311" t="s">
        <v>237</v>
      </c>
      <c r="B164" s="271" t="s">
        <v>238</v>
      </c>
      <c r="C164" s="160" t="s">
        <v>17</v>
      </c>
      <c r="D164" s="160"/>
      <c r="E164" s="167"/>
      <c r="F164" s="161">
        <v>5250</v>
      </c>
      <c r="G164" s="161">
        <v>190.26</v>
      </c>
      <c r="H164" s="301"/>
      <c r="I164" s="305"/>
      <c r="K164" s="3"/>
    </row>
    <row r="165" spans="1:11">
      <c r="A165" s="311" t="s">
        <v>239</v>
      </c>
      <c r="B165" s="271" t="s">
        <v>240</v>
      </c>
      <c r="C165" s="160" t="s">
        <v>17</v>
      </c>
      <c r="D165" s="160"/>
      <c r="E165" s="167"/>
      <c r="F165" s="161">
        <v>5460</v>
      </c>
      <c r="G165" s="161">
        <v>160.26</v>
      </c>
      <c r="H165" s="301"/>
      <c r="I165" s="305"/>
      <c r="K165" s="3"/>
    </row>
    <row r="166" spans="1:11">
      <c r="A166" s="311" t="s">
        <v>241</v>
      </c>
      <c r="B166" s="271" t="s">
        <v>242</v>
      </c>
      <c r="C166" s="160" t="s">
        <v>17</v>
      </c>
      <c r="D166" s="160"/>
      <c r="E166" s="167"/>
      <c r="F166" s="161">
        <v>7230</v>
      </c>
      <c r="G166" s="161">
        <v>190.26</v>
      </c>
      <c r="H166" s="301"/>
      <c r="I166" s="305"/>
      <c r="K166" s="3"/>
    </row>
    <row r="167" spans="1:11">
      <c r="A167" s="311" t="s">
        <v>243</v>
      </c>
      <c r="B167" s="271" t="s">
        <v>244</v>
      </c>
      <c r="C167" s="160" t="s">
        <v>17</v>
      </c>
      <c r="D167" s="160"/>
      <c r="E167" s="167"/>
      <c r="F167" s="161">
        <v>9640</v>
      </c>
      <c r="G167" s="161">
        <v>272.16000000000003</v>
      </c>
      <c r="H167" s="301"/>
      <c r="I167" s="305"/>
      <c r="K167" s="3"/>
    </row>
    <row r="168" spans="1:11">
      <c r="A168" s="311" t="s">
        <v>245</v>
      </c>
      <c r="B168" s="271" t="s">
        <v>246</v>
      </c>
      <c r="C168" s="160" t="s">
        <v>17</v>
      </c>
      <c r="D168" s="160"/>
      <c r="E168" s="167"/>
      <c r="F168" s="161">
        <v>13702</v>
      </c>
      <c r="G168" s="161">
        <v>306.18</v>
      </c>
      <c r="H168" s="301"/>
      <c r="I168" s="305"/>
      <c r="K168" s="3"/>
    </row>
    <row r="169" spans="1:11">
      <c r="A169" s="311" t="s">
        <v>247</v>
      </c>
      <c r="B169" s="271" t="s">
        <v>248</v>
      </c>
      <c r="C169" s="160" t="s">
        <v>17</v>
      </c>
      <c r="D169" s="160"/>
      <c r="E169" s="167"/>
      <c r="F169" s="161">
        <v>4693</v>
      </c>
      <c r="G169" s="161">
        <v>190.26</v>
      </c>
      <c r="H169" s="301"/>
      <c r="I169" s="305"/>
      <c r="K169" s="3"/>
    </row>
    <row r="170" spans="1:11">
      <c r="A170" s="311" t="s">
        <v>249</v>
      </c>
      <c r="B170" s="271" t="s">
        <v>250</v>
      </c>
      <c r="C170" s="160" t="s">
        <v>17</v>
      </c>
      <c r="D170" s="160"/>
      <c r="E170" s="167"/>
      <c r="F170" s="161">
        <v>5280</v>
      </c>
      <c r="G170" s="161">
        <v>190.26</v>
      </c>
      <c r="H170" s="301"/>
      <c r="I170" s="305"/>
      <c r="K170" s="3"/>
    </row>
    <row r="171" spans="1:11">
      <c r="A171" s="311" t="s">
        <v>251</v>
      </c>
      <c r="B171" s="271" t="s">
        <v>252</v>
      </c>
      <c r="C171" s="160" t="s">
        <v>17</v>
      </c>
      <c r="D171" s="160"/>
      <c r="E171" s="167"/>
      <c r="F171" s="161">
        <v>5866</v>
      </c>
      <c r="G171" s="161">
        <v>190.26</v>
      </c>
      <c r="H171" s="301"/>
      <c r="I171" s="305"/>
      <c r="K171" s="3"/>
    </row>
    <row r="172" spans="1:11">
      <c r="A172" s="311" t="s">
        <v>253</v>
      </c>
      <c r="B172" s="271" t="s">
        <v>254</v>
      </c>
      <c r="C172" s="160" t="s">
        <v>17</v>
      </c>
      <c r="D172" s="160"/>
      <c r="E172" s="167"/>
      <c r="F172" s="161">
        <v>7039</v>
      </c>
      <c r="G172" s="161">
        <v>190.26</v>
      </c>
      <c r="H172" s="301"/>
      <c r="I172" s="305"/>
      <c r="K172" s="3"/>
    </row>
    <row r="173" spans="1:11">
      <c r="A173" s="311" t="s">
        <v>255</v>
      </c>
      <c r="B173" s="271" t="s">
        <v>256</v>
      </c>
      <c r="C173" s="160" t="s">
        <v>17</v>
      </c>
      <c r="D173" s="160"/>
      <c r="E173" s="167"/>
      <c r="F173" s="161">
        <v>9972</v>
      </c>
      <c r="G173" s="161">
        <v>272.16000000000003</v>
      </c>
      <c r="H173" s="301"/>
      <c r="I173" s="305"/>
      <c r="K173" s="3"/>
    </row>
    <row r="174" spans="1:11">
      <c r="A174" s="311" t="s">
        <v>257</v>
      </c>
      <c r="B174" s="271" t="s">
        <v>258</v>
      </c>
      <c r="C174" s="160" t="s">
        <v>17</v>
      </c>
      <c r="D174" s="160"/>
      <c r="E174" s="167"/>
      <c r="F174" s="161">
        <v>165.67</v>
      </c>
      <c r="G174" s="161">
        <v>10.71</v>
      </c>
      <c r="H174" s="301"/>
      <c r="I174" s="305"/>
      <c r="K174" s="3"/>
    </row>
    <row r="175" spans="1:11">
      <c r="A175" s="311" t="s">
        <v>259</v>
      </c>
      <c r="B175" s="271" t="s">
        <v>260</v>
      </c>
      <c r="C175" s="160" t="s">
        <v>17</v>
      </c>
      <c r="D175" s="160">
        <v>1</v>
      </c>
      <c r="E175" s="167"/>
      <c r="F175" s="161">
        <v>76.900000000000006</v>
      </c>
      <c r="G175" s="161">
        <v>10.71</v>
      </c>
      <c r="H175" s="301"/>
      <c r="I175" s="305"/>
      <c r="K175" s="3"/>
    </row>
    <row r="176" spans="1:11">
      <c r="A176" s="311" t="s">
        <v>261</v>
      </c>
      <c r="B176" s="271" t="s">
        <v>262</v>
      </c>
      <c r="C176" s="160" t="s">
        <v>17</v>
      </c>
      <c r="D176" s="160">
        <v>1</v>
      </c>
      <c r="E176" s="167"/>
      <c r="F176" s="161">
        <v>3072.3</v>
      </c>
      <c r="G176" s="161">
        <v>133.56</v>
      </c>
      <c r="H176" s="301"/>
      <c r="I176" s="305"/>
      <c r="K176" s="3"/>
    </row>
    <row r="177" spans="1:11">
      <c r="A177" s="311" t="s">
        <v>263</v>
      </c>
      <c r="B177" s="312" t="s">
        <v>264</v>
      </c>
      <c r="C177" s="160" t="s">
        <v>17</v>
      </c>
      <c r="D177" s="160">
        <v>1</v>
      </c>
      <c r="E177" s="167"/>
      <c r="F177" s="161">
        <v>14337.4</v>
      </c>
      <c r="G177" s="161">
        <v>154.97999999999999</v>
      </c>
      <c r="H177" s="301"/>
      <c r="I177" s="305"/>
      <c r="K177" s="3"/>
    </row>
    <row r="178" spans="1:11">
      <c r="A178" s="311" t="s">
        <v>265</v>
      </c>
      <c r="B178" s="271" t="s">
        <v>266</v>
      </c>
      <c r="C178" s="160" t="s">
        <v>17</v>
      </c>
      <c r="D178" s="160">
        <v>1</v>
      </c>
      <c r="E178" s="167"/>
      <c r="F178" s="161">
        <v>1303.4000000000001</v>
      </c>
      <c r="G178" s="161">
        <v>59.22</v>
      </c>
      <c r="H178" s="301"/>
      <c r="I178" s="305"/>
      <c r="K178" s="3"/>
    </row>
    <row r="179" spans="1:11">
      <c r="A179" s="311" t="s">
        <v>267</v>
      </c>
      <c r="B179" s="271" t="s">
        <v>268</v>
      </c>
      <c r="C179" s="160" t="s">
        <v>17</v>
      </c>
      <c r="D179" s="160">
        <v>1</v>
      </c>
      <c r="E179" s="167"/>
      <c r="F179" s="161">
        <v>1534.68</v>
      </c>
      <c r="G179" s="161">
        <v>68.040000000000006</v>
      </c>
      <c r="H179" s="301"/>
      <c r="I179" s="305"/>
      <c r="K179" s="3"/>
    </row>
    <row r="180" spans="1:11">
      <c r="A180" s="311" t="s">
        <v>269</v>
      </c>
      <c r="B180" s="271" t="s">
        <v>270</v>
      </c>
      <c r="C180" s="160" t="s">
        <v>17</v>
      </c>
      <c r="D180" s="160">
        <v>1</v>
      </c>
      <c r="E180" s="167"/>
      <c r="F180" s="161">
        <v>6764.94</v>
      </c>
      <c r="G180" s="161">
        <v>103.32</v>
      </c>
      <c r="H180" s="301"/>
      <c r="I180" s="305"/>
      <c r="K180" s="3"/>
    </row>
    <row r="181" spans="1:11">
      <c r="A181" s="311" t="s">
        <v>271</v>
      </c>
      <c r="B181" s="271" t="s">
        <v>272</v>
      </c>
      <c r="C181" s="160" t="s">
        <v>17</v>
      </c>
      <c r="D181" s="160">
        <v>1</v>
      </c>
      <c r="E181" s="167"/>
      <c r="F181" s="161"/>
      <c r="G181" s="161">
        <v>80.64</v>
      </c>
      <c r="H181" s="301"/>
      <c r="I181" s="305"/>
      <c r="K181" s="3"/>
    </row>
    <row r="182" spans="1:11">
      <c r="A182" s="311"/>
      <c r="B182" s="316" t="s">
        <v>273</v>
      </c>
      <c r="C182" s="317"/>
      <c r="D182" s="317"/>
      <c r="E182" s="318"/>
      <c r="F182" s="319"/>
      <c r="G182" s="319"/>
      <c r="H182" s="298"/>
      <c r="I182" s="309"/>
      <c r="K182" s="3"/>
    </row>
    <row r="183" spans="1:11">
      <c r="A183" s="311" t="s">
        <v>274</v>
      </c>
      <c r="B183" s="271" t="s">
        <v>275</v>
      </c>
      <c r="C183" s="160" t="s">
        <v>17</v>
      </c>
      <c r="D183" s="160">
        <v>1000</v>
      </c>
      <c r="E183" s="167"/>
      <c r="F183" s="161">
        <v>264.60000000000002</v>
      </c>
      <c r="G183" s="161">
        <v>47.88</v>
      </c>
      <c r="H183" s="301"/>
      <c r="I183" s="305"/>
      <c r="K183" s="3"/>
    </row>
    <row r="184" spans="1:11">
      <c r="A184" s="311" t="s">
        <v>276</v>
      </c>
      <c r="B184" s="271" t="s">
        <v>277</v>
      </c>
      <c r="C184" s="160" t="s">
        <v>17</v>
      </c>
      <c r="D184" s="160">
        <v>150</v>
      </c>
      <c r="E184" s="167"/>
      <c r="F184" s="161">
        <v>362.3</v>
      </c>
      <c r="G184" s="161">
        <v>65.52</v>
      </c>
      <c r="H184" s="301"/>
      <c r="I184" s="305"/>
      <c r="K184" s="3"/>
    </row>
    <row r="185" spans="1:11">
      <c r="A185" s="311" t="s">
        <v>278</v>
      </c>
      <c r="B185" s="271" t="s">
        <v>279</v>
      </c>
      <c r="C185" s="160" t="s">
        <v>17</v>
      </c>
      <c r="D185" s="160">
        <v>600</v>
      </c>
      <c r="E185" s="167"/>
      <c r="F185" s="161">
        <v>43.01</v>
      </c>
      <c r="G185" s="161">
        <v>8.19</v>
      </c>
      <c r="H185" s="301"/>
      <c r="I185" s="305"/>
      <c r="K185" s="3"/>
    </row>
    <row r="186" spans="1:11" ht="18.75" customHeight="1">
      <c r="A186" s="311" t="s">
        <v>280</v>
      </c>
      <c r="B186" s="271" t="s">
        <v>281</v>
      </c>
      <c r="C186" s="160" t="s">
        <v>32</v>
      </c>
      <c r="D186" s="160">
        <v>100</v>
      </c>
      <c r="E186" s="167"/>
      <c r="F186" s="161">
        <v>1.96</v>
      </c>
      <c r="G186" s="161">
        <v>0.42</v>
      </c>
      <c r="H186" s="301"/>
      <c r="I186" s="305"/>
      <c r="K186" s="3"/>
    </row>
    <row r="187" spans="1:11">
      <c r="A187" s="320"/>
      <c r="B187" s="271"/>
      <c r="C187" s="160"/>
      <c r="D187" s="160"/>
      <c r="E187" s="167"/>
      <c r="F187" s="161"/>
      <c r="G187" s="161"/>
      <c r="H187" s="301"/>
      <c r="I187" s="305"/>
      <c r="K187" s="3"/>
    </row>
    <row r="188" spans="1:11" ht="19.5" customHeight="1" thickBot="1">
      <c r="A188" s="321"/>
      <c r="B188" s="278"/>
      <c r="C188" s="279"/>
      <c r="D188" s="279"/>
      <c r="E188" s="280"/>
      <c r="F188" s="235"/>
      <c r="G188" s="235"/>
      <c r="H188" s="302"/>
      <c r="I188" s="306"/>
      <c r="K188" s="3"/>
    </row>
    <row r="189" spans="1:11" ht="19.5" customHeight="1">
      <c r="A189" s="455" t="s">
        <v>0</v>
      </c>
      <c r="B189" s="455"/>
      <c r="C189" s="456"/>
      <c r="D189" s="456"/>
      <c r="E189" s="456"/>
      <c r="F189" s="456"/>
      <c r="G189" s="456"/>
      <c r="H189" s="196"/>
      <c r="I189" s="152"/>
      <c r="J189" s="153"/>
      <c r="K189" s="154"/>
    </row>
    <row r="190" spans="1:11" ht="19.5" customHeight="1">
      <c r="A190" s="462" t="s">
        <v>1</v>
      </c>
      <c r="B190" s="462"/>
      <c r="C190" s="155"/>
      <c r="D190" s="155"/>
      <c r="E190" s="463"/>
      <c r="F190" s="463"/>
      <c r="G190" s="463"/>
      <c r="H190" s="463"/>
      <c r="I190" s="463"/>
      <c r="J190" s="156"/>
      <c r="K190" s="157"/>
    </row>
    <row r="191" spans="1:11" ht="19.5" customHeight="1">
      <c r="A191" s="454" t="s">
        <v>89</v>
      </c>
      <c r="B191" s="454"/>
      <c r="C191" s="454"/>
      <c r="D191" s="454"/>
      <c r="E191" s="454"/>
      <c r="F191" s="454"/>
      <c r="G191" s="454"/>
      <c r="H191" s="454"/>
      <c r="I191" s="454"/>
      <c r="J191" s="9"/>
      <c r="K191" s="149"/>
    </row>
    <row r="192" spans="1:11" ht="19.5" customHeight="1" thickBot="1">
      <c r="A192" s="464" t="s">
        <v>3</v>
      </c>
      <c r="B192" s="464"/>
      <c r="C192" s="464"/>
      <c r="D192" s="464"/>
      <c r="E192" s="464"/>
      <c r="F192" s="464"/>
      <c r="G192" s="464"/>
      <c r="H192" s="464"/>
      <c r="I192" s="464"/>
      <c r="J192" s="9"/>
      <c r="K192" s="149"/>
    </row>
    <row r="193" spans="1:11" s="9" customFormat="1" ht="18.75" thickBot="1">
      <c r="A193" s="450"/>
      <c r="B193" s="450"/>
      <c r="C193" s="450"/>
      <c r="D193" s="450"/>
      <c r="E193" s="247" t="s">
        <v>4</v>
      </c>
      <c r="F193" s="457" t="s">
        <v>5</v>
      </c>
      <c r="G193" s="458"/>
      <c r="H193" s="458"/>
      <c r="I193" s="459"/>
      <c r="J193" s="242"/>
      <c r="K193" s="243"/>
    </row>
    <row r="194" spans="1:11" s="4" customFormat="1" ht="13.5" thickBot="1">
      <c r="A194" s="450"/>
      <c r="B194" s="151"/>
      <c r="C194" s="249"/>
      <c r="D194" s="158"/>
      <c r="E194" s="253"/>
      <c r="F194" s="469" t="s">
        <v>6</v>
      </c>
      <c r="G194" s="460"/>
      <c r="H194" s="460"/>
      <c r="I194" s="461"/>
      <c r="J194" s="244"/>
      <c r="K194" s="255"/>
    </row>
    <row r="195" spans="1:11" s="4" customFormat="1" ht="13.5" thickBot="1">
      <c r="A195" s="257" t="s">
        <v>7</v>
      </c>
      <c r="B195" s="258" t="s">
        <v>8</v>
      </c>
      <c r="C195" s="259" t="s">
        <v>9</v>
      </c>
      <c r="D195" s="221" t="s">
        <v>10</v>
      </c>
      <c r="E195" s="260"/>
      <c r="F195" s="261" t="s">
        <v>90</v>
      </c>
      <c r="G195" s="245" t="s">
        <v>12</v>
      </c>
      <c r="H195" s="262" t="s">
        <v>13</v>
      </c>
      <c r="I195" s="255"/>
    </row>
    <row r="196" spans="1:11" s="6" customFormat="1" ht="26.25" customHeight="1">
      <c r="A196" s="337">
        <v>5</v>
      </c>
      <c r="B196" s="338" t="s">
        <v>282</v>
      </c>
      <c r="C196" s="339"/>
      <c r="D196" s="339"/>
      <c r="E196" s="340"/>
      <c r="F196" s="341"/>
      <c r="G196" s="342"/>
      <c r="H196" s="343"/>
      <c r="I196" s="344"/>
    </row>
    <row r="197" spans="1:11" s="6" customFormat="1">
      <c r="A197" s="327" t="s">
        <v>283</v>
      </c>
      <c r="B197" s="312" t="s">
        <v>284</v>
      </c>
      <c r="C197" s="324" t="s">
        <v>285</v>
      </c>
      <c r="D197" s="328"/>
      <c r="E197" s="166"/>
      <c r="F197" s="276">
        <v>2.76</v>
      </c>
      <c r="G197" s="276">
        <v>0.63</v>
      </c>
      <c r="H197" s="329"/>
      <c r="I197" s="305"/>
    </row>
    <row r="198" spans="1:11" s="6" customFormat="1">
      <c r="A198" s="327" t="s">
        <v>286</v>
      </c>
      <c r="B198" s="323" t="s">
        <v>287</v>
      </c>
      <c r="C198" s="324" t="s">
        <v>131</v>
      </c>
      <c r="D198" s="324">
        <v>4000</v>
      </c>
      <c r="E198" s="166"/>
      <c r="F198" s="276">
        <v>4.13</v>
      </c>
      <c r="G198" s="276">
        <v>0.76</v>
      </c>
      <c r="H198" s="301"/>
      <c r="I198" s="305"/>
    </row>
    <row r="199" spans="1:11" s="6" customFormat="1">
      <c r="A199" s="327" t="s">
        <v>288</v>
      </c>
      <c r="B199" s="323" t="s">
        <v>289</v>
      </c>
      <c r="C199" s="324" t="s">
        <v>285</v>
      </c>
      <c r="D199" s="325">
        <v>6000</v>
      </c>
      <c r="E199" s="178"/>
      <c r="F199" s="276">
        <v>6.15</v>
      </c>
      <c r="G199" s="276">
        <v>0.88</v>
      </c>
      <c r="H199" s="330"/>
      <c r="I199" s="331"/>
    </row>
    <row r="200" spans="1:11">
      <c r="A200" s="327" t="s">
        <v>290</v>
      </c>
      <c r="B200" s="323" t="s">
        <v>291</v>
      </c>
      <c r="C200" s="324" t="s">
        <v>131</v>
      </c>
      <c r="D200" s="325">
        <v>4000</v>
      </c>
      <c r="E200" s="178"/>
      <c r="F200" s="276">
        <v>6.1</v>
      </c>
      <c r="G200" s="276">
        <v>0.82</v>
      </c>
      <c r="H200" s="330"/>
      <c r="I200" s="331"/>
      <c r="K200" s="3"/>
    </row>
    <row r="201" spans="1:11">
      <c r="A201" s="327" t="s">
        <v>292</v>
      </c>
      <c r="B201" s="323" t="s">
        <v>293</v>
      </c>
      <c r="C201" s="324" t="s">
        <v>285</v>
      </c>
      <c r="D201" s="325">
        <v>6000</v>
      </c>
      <c r="E201" s="178"/>
      <c r="F201" s="276">
        <v>9.34</v>
      </c>
      <c r="G201" s="276">
        <v>1.01</v>
      </c>
      <c r="H201" s="330"/>
      <c r="I201" s="331"/>
      <c r="K201" s="3"/>
    </row>
    <row r="202" spans="1:11">
      <c r="A202" s="327" t="s">
        <v>294</v>
      </c>
      <c r="B202" s="271" t="s">
        <v>295</v>
      </c>
      <c r="C202" s="160" t="s">
        <v>285</v>
      </c>
      <c r="D202" s="326"/>
      <c r="E202" s="179"/>
      <c r="F202" s="161">
        <v>3.72</v>
      </c>
      <c r="G202" s="161">
        <v>1.01</v>
      </c>
      <c r="H202" s="330"/>
      <c r="I202" s="331"/>
      <c r="K202" s="3"/>
    </row>
    <row r="203" spans="1:11">
      <c r="A203" s="327" t="s">
        <v>296</v>
      </c>
      <c r="B203" s="323" t="s">
        <v>297</v>
      </c>
      <c r="C203" s="324" t="s">
        <v>285</v>
      </c>
      <c r="D203" s="325">
        <v>6000</v>
      </c>
      <c r="E203" s="178"/>
      <c r="F203" s="276">
        <v>14.12</v>
      </c>
      <c r="G203" s="276">
        <v>1.01</v>
      </c>
      <c r="H203" s="330"/>
      <c r="I203" s="331"/>
      <c r="K203" s="3"/>
    </row>
    <row r="204" spans="1:11">
      <c r="A204" s="327" t="s">
        <v>298</v>
      </c>
      <c r="B204" s="323" t="s">
        <v>299</v>
      </c>
      <c r="C204" s="324" t="s">
        <v>285</v>
      </c>
      <c r="D204" s="325">
        <v>6000</v>
      </c>
      <c r="E204" s="178"/>
      <c r="F204" s="276">
        <v>18.73</v>
      </c>
      <c r="G204" s="276">
        <v>1.01</v>
      </c>
      <c r="H204" s="330"/>
      <c r="I204" s="331"/>
      <c r="K204" s="3"/>
    </row>
    <row r="205" spans="1:11">
      <c r="A205" s="327" t="s">
        <v>300</v>
      </c>
      <c r="B205" s="323" t="s">
        <v>301</v>
      </c>
      <c r="C205" s="324" t="s">
        <v>285</v>
      </c>
      <c r="D205" s="325">
        <v>6000</v>
      </c>
      <c r="E205" s="178"/>
      <c r="F205" s="276">
        <v>26.22</v>
      </c>
      <c r="G205" s="276">
        <v>1.17</v>
      </c>
      <c r="H205" s="330"/>
      <c r="I205" s="331"/>
      <c r="K205" s="3"/>
    </row>
    <row r="206" spans="1:11">
      <c r="A206" s="327" t="s">
        <v>302</v>
      </c>
      <c r="B206" s="323" t="s">
        <v>303</v>
      </c>
      <c r="C206" s="324" t="s">
        <v>285</v>
      </c>
      <c r="D206" s="325">
        <v>6000</v>
      </c>
      <c r="E206" s="178"/>
      <c r="F206" s="276">
        <v>36.28</v>
      </c>
      <c r="G206" s="276">
        <v>1.26</v>
      </c>
      <c r="H206" s="330"/>
      <c r="I206" s="331"/>
      <c r="K206" s="3"/>
    </row>
    <row r="207" spans="1:11">
      <c r="A207" s="327" t="s">
        <v>304</v>
      </c>
      <c r="B207" s="323" t="s">
        <v>305</v>
      </c>
      <c r="C207" s="324" t="s">
        <v>285</v>
      </c>
      <c r="D207" s="325">
        <v>6000</v>
      </c>
      <c r="E207" s="178"/>
      <c r="F207" s="276">
        <v>62.54</v>
      </c>
      <c r="G207" s="276">
        <v>1.58</v>
      </c>
      <c r="H207" s="330"/>
      <c r="I207" s="331"/>
      <c r="K207" s="3"/>
    </row>
    <row r="208" spans="1:11">
      <c r="A208" s="270" t="s">
        <v>306</v>
      </c>
      <c r="B208" s="349" t="s">
        <v>307</v>
      </c>
      <c r="C208" s="160" t="s">
        <v>308</v>
      </c>
      <c r="D208" s="326">
        <v>6000</v>
      </c>
      <c r="E208" s="179"/>
      <c r="F208" s="161">
        <v>127.52</v>
      </c>
      <c r="G208" s="161">
        <v>2.71</v>
      </c>
      <c r="H208" s="330"/>
      <c r="I208" s="331"/>
      <c r="K208" s="3"/>
    </row>
    <row r="209" spans="1:11">
      <c r="A209" s="270" t="s">
        <v>309</v>
      </c>
      <c r="B209" s="271" t="s">
        <v>310</v>
      </c>
      <c r="C209" s="160" t="s">
        <v>285</v>
      </c>
      <c r="D209" s="326">
        <v>6000</v>
      </c>
      <c r="E209" s="179"/>
      <c r="F209" s="161">
        <v>41.96</v>
      </c>
      <c r="G209" s="161">
        <v>1.26</v>
      </c>
      <c r="H209" s="330"/>
      <c r="I209" s="331"/>
      <c r="K209" s="3"/>
    </row>
    <row r="210" spans="1:11">
      <c r="A210" s="270" t="s">
        <v>311</v>
      </c>
      <c r="B210" s="349" t="s">
        <v>312</v>
      </c>
      <c r="C210" s="160" t="s">
        <v>285</v>
      </c>
      <c r="D210" s="326">
        <v>6000</v>
      </c>
      <c r="E210" s="179"/>
      <c r="F210" s="161">
        <v>67.33</v>
      </c>
      <c r="G210" s="161">
        <v>1.39</v>
      </c>
      <c r="H210" s="330"/>
      <c r="I210" s="331"/>
      <c r="K210" s="3"/>
    </row>
    <row r="211" spans="1:11">
      <c r="A211" s="270" t="s">
        <v>313</v>
      </c>
      <c r="B211" s="271" t="s">
        <v>314</v>
      </c>
      <c r="C211" s="160" t="s">
        <v>285</v>
      </c>
      <c r="D211" s="326">
        <v>6000</v>
      </c>
      <c r="E211" s="179"/>
      <c r="F211" s="161">
        <v>123.18</v>
      </c>
      <c r="G211" s="161">
        <v>5.29</v>
      </c>
      <c r="H211" s="330"/>
      <c r="I211" s="331"/>
      <c r="K211" s="3"/>
    </row>
    <row r="212" spans="1:11">
      <c r="A212" s="327" t="s">
        <v>315</v>
      </c>
      <c r="B212" s="271" t="s">
        <v>316</v>
      </c>
      <c r="C212" s="160" t="s">
        <v>285</v>
      </c>
      <c r="D212" s="326">
        <v>6000</v>
      </c>
      <c r="E212" s="179"/>
      <c r="F212" s="161">
        <v>40.6</v>
      </c>
      <c r="G212" s="161">
        <v>4.03</v>
      </c>
      <c r="H212" s="330"/>
      <c r="I212" s="331"/>
      <c r="K212" s="3"/>
    </row>
    <row r="213" spans="1:11">
      <c r="A213" s="327" t="s">
        <v>317</v>
      </c>
      <c r="B213" s="271" t="s">
        <v>318</v>
      </c>
      <c r="C213" s="160" t="s">
        <v>285</v>
      </c>
      <c r="D213" s="326">
        <v>6000</v>
      </c>
      <c r="E213" s="179"/>
      <c r="F213" s="161">
        <v>66.61</v>
      </c>
      <c r="G213" s="161">
        <v>4.9800000000000004</v>
      </c>
      <c r="H213" s="330"/>
      <c r="I213" s="331"/>
      <c r="K213" s="3"/>
    </row>
    <row r="214" spans="1:11">
      <c r="A214" s="327" t="s">
        <v>319</v>
      </c>
      <c r="B214" s="271" t="s">
        <v>320</v>
      </c>
      <c r="C214" s="160" t="s">
        <v>285</v>
      </c>
      <c r="D214" s="326"/>
      <c r="E214" s="179"/>
      <c r="F214" s="161">
        <v>122.47</v>
      </c>
      <c r="G214" s="161">
        <v>6.93</v>
      </c>
      <c r="H214" s="330"/>
      <c r="I214" s="331"/>
      <c r="K214" s="3"/>
    </row>
    <row r="215" spans="1:11">
      <c r="A215" s="327" t="s">
        <v>321</v>
      </c>
      <c r="B215" s="271" t="s">
        <v>322</v>
      </c>
      <c r="C215" s="160" t="s">
        <v>285</v>
      </c>
      <c r="D215" s="326"/>
      <c r="E215" s="179"/>
      <c r="F215" s="161">
        <v>8.67</v>
      </c>
      <c r="G215" s="161">
        <v>2.65</v>
      </c>
      <c r="H215" s="330"/>
      <c r="I215" s="331"/>
      <c r="K215" s="3"/>
    </row>
    <row r="216" spans="1:11">
      <c r="A216" s="327" t="s">
        <v>323</v>
      </c>
      <c r="B216" s="271" t="s">
        <v>324</v>
      </c>
      <c r="C216" s="160" t="s">
        <v>285</v>
      </c>
      <c r="D216" s="326"/>
      <c r="E216" s="179"/>
      <c r="F216" s="161">
        <v>12.34</v>
      </c>
      <c r="G216" s="161">
        <v>3.21</v>
      </c>
      <c r="H216" s="330"/>
      <c r="I216" s="331"/>
      <c r="K216" s="3"/>
    </row>
    <row r="217" spans="1:11">
      <c r="A217" s="327" t="s">
        <v>325</v>
      </c>
      <c r="B217" s="271" t="s">
        <v>326</v>
      </c>
      <c r="C217" s="160" t="s">
        <v>285</v>
      </c>
      <c r="D217" s="326"/>
      <c r="E217" s="179"/>
      <c r="F217" s="161">
        <v>19.829999999999998</v>
      </c>
      <c r="G217" s="161">
        <v>3.91</v>
      </c>
      <c r="H217" s="330"/>
      <c r="I217" s="331"/>
      <c r="K217" s="3"/>
    </row>
    <row r="218" spans="1:11">
      <c r="A218" s="327" t="s">
        <v>327</v>
      </c>
      <c r="B218" s="271" t="s">
        <v>328</v>
      </c>
      <c r="C218" s="160" t="s">
        <v>285</v>
      </c>
      <c r="D218" s="326"/>
      <c r="E218" s="179"/>
      <c r="F218" s="161">
        <v>30.1</v>
      </c>
      <c r="G218" s="161">
        <v>5.0999999999999996</v>
      </c>
      <c r="H218" s="330"/>
      <c r="I218" s="331"/>
      <c r="K218" s="3"/>
    </row>
    <row r="219" spans="1:11">
      <c r="A219" s="327" t="s">
        <v>329</v>
      </c>
      <c r="B219" s="271" t="s">
        <v>330</v>
      </c>
      <c r="C219" s="160" t="s">
        <v>285</v>
      </c>
      <c r="D219" s="326"/>
      <c r="E219" s="179"/>
      <c r="F219" s="161">
        <v>33.99</v>
      </c>
      <c r="G219" s="161">
        <v>6.05</v>
      </c>
      <c r="H219" s="330"/>
      <c r="I219" s="331"/>
      <c r="K219" s="3"/>
    </row>
    <row r="220" spans="1:11">
      <c r="A220" s="327" t="s">
        <v>331</v>
      </c>
      <c r="B220" s="271" t="s">
        <v>332</v>
      </c>
      <c r="C220" s="160" t="s">
        <v>285</v>
      </c>
      <c r="D220" s="326"/>
      <c r="E220" s="179"/>
      <c r="F220" s="161">
        <v>60.88</v>
      </c>
      <c r="G220" s="161">
        <v>7.94</v>
      </c>
      <c r="H220" s="330"/>
      <c r="I220" s="331"/>
      <c r="K220" s="3"/>
    </row>
    <row r="221" spans="1:11">
      <c r="A221" s="327" t="s">
        <v>333</v>
      </c>
      <c r="B221" s="271" t="s">
        <v>334</v>
      </c>
      <c r="C221" s="160" t="s">
        <v>285</v>
      </c>
      <c r="D221" s="326"/>
      <c r="E221" s="179"/>
      <c r="F221" s="161">
        <v>43.24</v>
      </c>
      <c r="G221" s="161">
        <v>7.18</v>
      </c>
      <c r="H221" s="330"/>
      <c r="I221" s="331"/>
      <c r="K221" s="3"/>
    </row>
    <row r="222" spans="1:11">
      <c r="A222" s="327" t="s">
        <v>335</v>
      </c>
      <c r="B222" s="349" t="s">
        <v>336</v>
      </c>
      <c r="C222" s="160" t="s">
        <v>285</v>
      </c>
      <c r="D222" s="326"/>
      <c r="E222" s="179"/>
      <c r="F222" s="161">
        <v>0.8</v>
      </c>
      <c r="G222" s="161">
        <v>0.26</v>
      </c>
      <c r="H222" s="330"/>
      <c r="I222" s="331"/>
      <c r="K222" s="3"/>
    </row>
    <row r="223" spans="1:11">
      <c r="A223" s="270" t="s">
        <v>337</v>
      </c>
      <c r="B223" s="349" t="s">
        <v>338</v>
      </c>
      <c r="C223" s="160" t="s">
        <v>285</v>
      </c>
      <c r="D223" s="326"/>
      <c r="E223" s="179"/>
      <c r="F223" s="161">
        <v>1</v>
      </c>
      <c r="G223" s="161">
        <v>0.26</v>
      </c>
      <c r="H223" s="330"/>
      <c r="I223" s="331"/>
      <c r="K223" s="3"/>
    </row>
    <row r="224" spans="1:11">
      <c r="A224" s="270" t="s">
        <v>339</v>
      </c>
      <c r="B224" s="349" t="s">
        <v>340</v>
      </c>
      <c r="C224" s="160" t="s">
        <v>285</v>
      </c>
      <c r="D224" s="326"/>
      <c r="E224" s="179"/>
      <c r="F224" s="161">
        <v>1.44</v>
      </c>
      <c r="G224" s="161">
        <v>0.37</v>
      </c>
      <c r="H224" s="330"/>
      <c r="I224" s="331"/>
      <c r="K224" s="3"/>
    </row>
    <row r="225" spans="1:11">
      <c r="A225" s="270" t="s">
        <v>341</v>
      </c>
      <c r="B225" s="349" t="s">
        <v>342</v>
      </c>
      <c r="C225" s="160" t="s">
        <v>285</v>
      </c>
      <c r="D225" s="326"/>
      <c r="E225" s="179"/>
      <c r="F225" s="161">
        <v>3.56</v>
      </c>
      <c r="G225" s="161">
        <v>0.45</v>
      </c>
      <c r="H225" s="330"/>
      <c r="I225" s="331"/>
      <c r="K225" s="3"/>
    </row>
    <row r="226" spans="1:11">
      <c r="A226" s="270" t="s">
        <v>343</v>
      </c>
      <c r="B226" s="349" t="s">
        <v>344</v>
      </c>
      <c r="C226" s="160" t="s">
        <v>285</v>
      </c>
      <c r="D226" s="326"/>
      <c r="E226" s="179"/>
      <c r="F226" s="161">
        <v>3.8</v>
      </c>
      <c r="G226" s="161">
        <v>0.45</v>
      </c>
      <c r="H226" s="330"/>
      <c r="I226" s="331"/>
      <c r="K226" s="3"/>
    </row>
    <row r="227" spans="1:11">
      <c r="A227" s="327" t="s">
        <v>345</v>
      </c>
      <c r="B227" s="349" t="s">
        <v>346</v>
      </c>
      <c r="C227" s="160" t="s">
        <v>285</v>
      </c>
      <c r="D227" s="326">
        <v>6000</v>
      </c>
      <c r="E227" s="179"/>
      <c r="F227" s="161">
        <v>6.21</v>
      </c>
      <c r="G227" s="161">
        <v>0.6</v>
      </c>
      <c r="H227" s="330"/>
      <c r="I227" s="331"/>
      <c r="K227" s="3"/>
    </row>
    <row r="228" spans="1:11">
      <c r="A228" s="327" t="s">
        <v>347</v>
      </c>
      <c r="B228" s="349" t="s">
        <v>348</v>
      </c>
      <c r="C228" s="160" t="s">
        <v>285</v>
      </c>
      <c r="D228" s="326">
        <v>6000</v>
      </c>
      <c r="E228" s="179"/>
      <c r="F228" s="161">
        <v>9.3800000000000008</v>
      </c>
      <c r="G228" s="161">
        <v>0.63</v>
      </c>
      <c r="H228" s="330"/>
      <c r="I228" s="331"/>
      <c r="K228" s="3"/>
    </row>
    <row r="229" spans="1:11">
      <c r="A229" s="327" t="s">
        <v>349</v>
      </c>
      <c r="B229" s="349" t="s">
        <v>350</v>
      </c>
      <c r="C229" s="160" t="s">
        <v>285</v>
      </c>
      <c r="D229" s="326">
        <v>6000</v>
      </c>
      <c r="E229" s="179"/>
      <c r="F229" s="161">
        <v>12.5</v>
      </c>
      <c r="G229" s="161">
        <v>0.76</v>
      </c>
      <c r="H229" s="330"/>
      <c r="I229" s="331"/>
      <c r="K229" s="3"/>
    </row>
    <row r="230" spans="1:11">
      <c r="A230" s="327" t="s">
        <v>351</v>
      </c>
      <c r="B230" s="349" t="s">
        <v>352</v>
      </c>
      <c r="C230" s="160" t="s">
        <v>285</v>
      </c>
      <c r="D230" s="326">
        <v>6000</v>
      </c>
      <c r="E230" s="179"/>
      <c r="F230" s="161">
        <v>16.47</v>
      </c>
      <c r="G230" s="161">
        <v>0.76</v>
      </c>
      <c r="H230" s="330"/>
      <c r="I230" s="331"/>
      <c r="K230" s="3"/>
    </row>
    <row r="231" spans="1:11">
      <c r="A231" s="327" t="s">
        <v>353</v>
      </c>
      <c r="B231" s="349" t="s">
        <v>354</v>
      </c>
      <c r="C231" s="160" t="s">
        <v>285</v>
      </c>
      <c r="D231" s="326">
        <v>6000</v>
      </c>
      <c r="E231" s="179"/>
      <c r="F231" s="161">
        <v>32.21</v>
      </c>
      <c r="G231" s="161">
        <v>1.26</v>
      </c>
      <c r="H231" s="330"/>
      <c r="I231" s="331"/>
      <c r="K231" s="3"/>
    </row>
    <row r="232" spans="1:11">
      <c r="A232" s="270" t="s">
        <v>355</v>
      </c>
      <c r="B232" s="272" t="s">
        <v>356</v>
      </c>
      <c r="C232" s="273"/>
      <c r="D232" s="345"/>
      <c r="E232" s="346"/>
      <c r="F232" s="240"/>
      <c r="G232" s="240"/>
      <c r="H232" s="347"/>
      <c r="I232" s="348"/>
      <c r="K232" s="3"/>
    </row>
    <row r="233" spans="1:11">
      <c r="A233" s="275" t="s">
        <v>75</v>
      </c>
      <c r="B233" s="271" t="s">
        <v>357</v>
      </c>
      <c r="C233" s="160" t="s">
        <v>17</v>
      </c>
      <c r="D233" s="326">
        <v>100</v>
      </c>
      <c r="E233" s="179"/>
      <c r="F233" s="161">
        <v>196</v>
      </c>
      <c r="G233" s="161">
        <v>88.2</v>
      </c>
      <c r="H233" s="330"/>
      <c r="I233" s="331"/>
      <c r="K233" s="3"/>
    </row>
    <row r="234" spans="1:11">
      <c r="A234" s="275" t="s">
        <v>77</v>
      </c>
      <c r="B234" s="271" t="s">
        <v>358</v>
      </c>
      <c r="C234" s="160" t="s">
        <v>17</v>
      </c>
      <c r="D234" s="326">
        <v>100</v>
      </c>
      <c r="E234" s="179"/>
      <c r="F234" s="161">
        <v>78.400000000000006</v>
      </c>
      <c r="G234" s="161">
        <v>50.4</v>
      </c>
      <c r="H234" s="330"/>
      <c r="I234" s="331"/>
      <c r="K234" s="3"/>
    </row>
    <row r="235" spans="1:11">
      <c r="A235" s="275" t="s">
        <v>79</v>
      </c>
      <c r="B235" s="271" t="s">
        <v>359</v>
      </c>
      <c r="C235" s="160" t="s">
        <v>17</v>
      </c>
      <c r="D235" s="326">
        <v>100</v>
      </c>
      <c r="E235" s="179"/>
      <c r="F235" s="161">
        <v>104.86</v>
      </c>
      <c r="G235" s="161">
        <v>56.7</v>
      </c>
      <c r="H235" s="330"/>
      <c r="I235" s="331"/>
      <c r="K235" s="3"/>
    </row>
    <row r="236" spans="1:11" ht="13.5" thickBot="1">
      <c r="A236" s="277" t="s">
        <v>81</v>
      </c>
      <c r="B236" s="278" t="s">
        <v>360</v>
      </c>
      <c r="C236" s="279" t="s">
        <v>17</v>
      </c>
      <c r="D236" s="332"/>
      <c r="E236" s="333"/>
      <c r="F236" s="235">
        <v>130.34</v>
      </c>
      <c r="G236" s="235">
        <v>63</v>
      </c>
      <c r="H236" s="335"/>
      <c r="I236" s="336"/>
      <c r="K236" s="3"/>
    </row>
    <row r="237" spans="1:11">
      <c r="A237" s="455" t="s">
        <v>0</v>
      </c>
      <c r="B237" s="455"/>
      <c r="C237" s="456"/>
      <c r="D237" s="456"/>
      <c r="E237" s="456"/>
      <c r="F237" s="456"/>
      <c r="G237" s="456"/>
      <c r="H237" s="196"/>
      <c r="I237" s="152"/>
      <c r="J237" s="153"/>
      <c r="K237" s="154"/>
    </row>
    <row r="238" spans="1:11" ht="18">
      <c r="A238" s="462" t="s">
        <v>1</v>
      </c>
      <c r="B238" s="462"/>
      <c r="C238" s="155"/>
      <c r="D238" s="155"/>
      <c r="E238" s="463"/>
      <c r="F238" s="463"/>
      <c r="G238" s="463"/>
      <c r="H238" s="463"/>
      <c r="I238" s="463"/>
      <c r="J238" s="156"/>
      <c r="K238" s="157"/>
    </row>
    <row r="239" spans="1:11" ht="18">
      <c r="A239" s="454" t="s">
        <v>89</v>
      </c>
      <c r="B239" s="454"/>
      <c r="C239" s="454"/>
      <c r="D239" s="454"/>
      <c r="E239" s="454"/>
      <c r="F239" s="454"/>
      <c r="G239" s="454"/>
      <c r="H239" s="454"/>
      <c r="I239" s="454"/>
      <c r="J239" s="9"/>
      <c r="K239" s="149"/>
    </row>
    <row r="240" spans="1:11" ht="18.75" thickBot="1">
      <c r="A240" s="464" t="s">
        <v>3</v>
      </c>
      <c r="B240" s="464"/>
      <c r="C240" s="464"/>
      <c r="D240" s="464"/>
      <c r="E240" s="464"/>
      <c r="F240" s="464"/>
      <c r="G240" s="464"/>
      <c r="H240" s="464"/>
      <c r="I240" s="464"/>
      <c r="J240" s="9"/>
      <c r="K240" s="149"/>
    </row>
    <row r="241" spans="1:11" s="9" customFormat="1" ht="18.75" thickBot="1">
      <c r="A241" s="450"/>
      <c r="B241" s="450"/>
      <c r="C241" s="450"/>
      <c r="D241" s="450"/>
      <c r="E241" s="247" t="s">
        <v>4</v>
      </c>
      <c r="F241" s="457" t="s">
        <v>5</v>
      </c>
      <c r="G241" s="458"/>
      <c r="H241" s="458"/>
      <c r="I241" s="459"/>
      <c r="J241" s="242"/>
      <c r="K241" s="243"/>
    </row>
    <row r="242" spans="1:11" s="4" customFormat="1" ht="13.5" thickBot="1">
      <c r="A242" s="450"/>
      <c r="B242" s="151"/>
      <c r="C242" s="249"/>
      <c r="D242" s="158"/>
      <c r="E242" s="253"/>
      <c r="F242" s="460" t="s">
        <v>6</v>
      </c>
      <c r="G242" s="460"/>
      <c r="H242" s="460"/>
      <c r="I242" s="461"/>
      <c r="J242" s="244"/>
      <c r="K242" s="255"/>
    </row>
    <row r="243" spans="1:11" s="4" customFormat="1" ht="13.5" thickBot="1">
      <c r="A243" s="257" t="s">
        <v>7</v>
      </c>
      <c r="B243" s="258" t="s">
        <v>8</v>
      </c>
      <c r="C243" s="259" t="s">
        <v>9</v>
      </c>
      <c r="D243" s="221" t="s">
        <v>10</v>
      </c>
      <c r="E243" s="260"/>
      <c r="F243" s="261" t="s">
        <v>90</v>
      </c>
      <c r="G243" s="245" t="s">
        <v>12</v>
      </c>
      <c r="H243" s="262" t="s">
        <v>13</v>
      </c>
      <c r="I243" s="255"/>
    </row>
    <row r="244" spans="1:11">
      <c r="A244" s="310" t="s">
        <v>95</v>
      </c>
      <c r="B244" s="289" t="s">
        <v>361</v>
      </c>
      <c r="C244" s="283" t="s">
        <v>17</v>
      </c>
      <c r="D244" s="283"/>
      <c r="E244" s="284"/>
      <c r="F244" s="234">
        <v>144.06</v>
      </c>
      <c r="G244" s="234">
        <v>50.4</v>
      </c>
      <c r="H244" s="303"/>
      <c r="I244" s="304"/>
      <c r="K244" s="3"/>
    </row>
    <row r="245" spans="1:11" ht="12" customHeight="1">
      <c r="A245" s="275" t="s">
        <v>362</v>
      </c>
      <c r="B245" s="271" t="s">
        <v>363</v>
      </c>
      <c r="C245" s="160" t="s">
        <v>17</v>
      </c>
      <c r="D245" s="160"/>
      <c r="E245" s="167"/>
      <c r="F245" s="161">
        <v>4.18</v>
      </c>
      <c r="G245" s="161">
        <v>1.1299999999999999</v>
      </c>
      <c r="H245" s="301"/>
      <c r="I245" s="305"/>
      <c r="K245" s="3"/>
    </row>
    <row r="246" spans="1:11">
      <c r="A246" s="275" t="s">
        <v>364</v>
      </c>
      <c r="B246" s="271" t="s">
        <v>365</v>
      </c>
      <c r="C246" s="160" t="s">
        <v>17</v>
      </c>
      <c r="D246" s="160"/>
      <c r="E246" s="167"/>
      <c r="F246" s="161">
        <v>4.2300000000000004</v>
      </c>
      <c r="G246" s="161">
        <v>1.51</v>
      </c>
      <c r="H246" s="301"/>
      <c r="I246" s="305"/>
      <c r="K246" s="3"/>
    </row>
    <row r="247" spans="1:11">
      <c r="A247" s="275" t="s">
        <v>366</v>
      </c>
      <c r="B247" s="271" t="s">
        <v>367</v>
      </c>
      <c r="C247" s="160" t="s">
        <v>17</v>
      </c>
      <c r="D247" s="160"/>
      <c r="E247" s="167"/>
      <c r="F247" s="161">
        <v>3.13</v>
      </c>
      <c r="G247" s="161">
        <v>1.58</v>
      </c>
      <c r="H247" s="301"/>
      <c r="I247" s="305"/>
      <c r="K247" s="3"/>
    </row>
    <row r="248" spans="1:11">
      <c r="A248" s="275" t="s">
        <v>368</v>
      </c>
      <c r="B248" s="271" t="s">
        <v>369</v>
      </c>
      <c r="C248" s="160" t="s">
        <v>17</v>
      </c>
      <c r="D248" s="160"/>
      <c r="E248" s="167"/>
      <c r="F248" s="161">
        <v>4.7</v>
      </c>
      <c r="G248" s="161">
        <v>1.76</v>
      </c>
      <c r="H248" s="301"/>
      <c r="I248" s="305"/>
      <c r="K248" s="3"/>
    </row>
    <row r="249" spans="1:11">
      <c r="A249" s="275" t="s">
        <v>370</v>
      </c>
      <c r="B249" s="271" t="s">
        <v>371</v>
      </c>
      <c r="C249" s="160" t="s">
        <v>17</v>
      </c>
      <c r="D249" s="160"/>
      <c r="E249" s="167"/>
      <c r="F249" s="161">
        <v>11.21</v>
      </c>
      <c r="G249" s="161">
        <v>1.64</v>
      </c>
      <c r="H249" s="301"/>
      <c r="I249" s="305"/>
      <c r="K249" s="3"/>
    </row>
    <row r="250" spans="1:11">
      <c r="A250" s="275" t="s">
        <v>372</v>
      </c>
      <c r="B250" s="271" t="s">
        <v>373</v>
      </c>
      <c r="C250" s="160" t="s">
        <v>17</v>
      </c>
      <c r="D250" s="160"/>
      <c r="E250" s="167"/>
      <c r="F250" s="161">
        <v>16.03</v>
      </c>
      <c r="G250" s="161">
        <v>2.08</v>
      </c>
      <c r="H250" s="301"/>
      <c r="I250" s="305"/>
      <c r="K250" s="3"/>
    </row>
    <row r="251" spans="1:11">
      <c r="A251" s="275" t="s">
        <v>374</v>
      </c>
      <c r="B251" s="271" t="s">
        <v>375</v>
      </c>
      <c r="C251" s="160" t="s">
        <v>17</v>
      </c>
      <c r="D251" s="160"/>
      <c r="E251" s="167"/>
      <c r="F251" s="161">
        <v>32.590000000000003</v>
      </c>
      <c r="G251" s="161">
        <v>2.08</v>
      </c>
      <c r="H251" s="301"/>
      <c r="I251" s="305"/>
      <c r="K251" s="3"/>
    </row>
    <row r="252" spans="1:11">
      <c r="A252" s="275" t="s">
        <v>376</v>
      </c>
      <c r="B252" s="271" t="s">
        <v>377</v>
      </c>
      <c r="C252" s="160" t="s">
        <v>17</v>
      </c>
      <c r="D252" s="160"/>
      <c r="E252" s="167"/>
      <c r="F252" s="161">
        <v>18.25</v>
      </c>
      <c r="G252" s="161">
        <v>1.58</v>
      </c>
      <c r="H252" s="301"/>
      <c r="I252" s="305"/>
      <c r="K252" s="3"/>
    </row>
    <row r="253" spans="1:11">
      <c r="A253" s="275" t="s">
        <v>378</v>
      </c>
      <c r="B253" s="271" t="s">
        <v>379</v>
      </c>
      <c r="C253" s="160" t="s">
        <v>380</v>
      </c>
      <c r="D253" s="160"/>
      <c r="E253" s="167"/>
      <c r="F253" s="161">
        <v>3842</v>
      </c>
      <c r="G253" s="161">
        <v>630</v>
      </c>
      <c r="H253" s="301"/>
      <c r="I253" s="305"/>
      <c r="K253" s="3"/>
    </row>
    <row r="254" spans="1:11">
      <c r="A254" s="275" t="s">
        <v>381</v>
      </c>
      <c r="B254" s="271" t="s">
        <v>382</v>
      </c>
      <c r="C254" s="160" t="s">
        <v>380</v>
      </c>
      <c r="D254" s="160"/>
      <c r="E254" s="167"/>
      <c r="F254" s="161">
        <v>4766</v>
      </c>
      <c r="G254" s="161">
        <v>705.6</v>
      </c>
      <c r="H254" s="301"/>
      <c r="I254" s="305"/>
      <c r="K254" s="3"/>
    </row>
    <row r="255" spans="1:11">
      <c r="A255" s="275" t="s">
        <v>383</v>
      </c>
      <c r="B255" s="271" t="s">
        <v>384</v>
      </c>
      <c r="C255" s="160" t="s">
        <v>380</v>
      </c>
      <c r="D255" s="160">
        <v>5</v>
      </c>
      <c r="E255" s="167"/>
      <c r="F255" s="161">
        <v>5461</v>
      </c>
      <c r="G255" s="350">
        <v>806.4</v>
      </c>
      <c r="H255" s="301"/>
      <c r="I255" s="305"/>
      <c r="K255" s="3"/>
    </row>
    <row r="256" spans="1:11">
      <c r="A256" s="275" t="s">
        <v>385</v>
      </c>
      <c r="B256" s="271" t="s">
        <v>386</v>
      </c>
      <c r="C256" s="160" t="s">
        <v>380</v>
      </c>
      <c r="D256" s="160">
        <v>5</v>
      </c>
      <c r="E256" s="167"/>
      <c r="F256" s="161">
        <v>6717</v>
      </c>
      <c r="G256" s="350">
        <v>1134</v>
      </c>
      <c r="H256" s="301"/>
      <c r="I256" s="305"/>
      <c r="K256" s="3"/>
    </row>
    <row r="257" spans="1:11">
      <c r="A257" s="275" t="s">
        <v>387</v>
      </c>
      <c r="B257" s="271" t="s">
        <v>388</v>
      </c>
      <c r="C257" s="160" t="s">
        <v>380</v>
      </c>
      <c r="D257" s="160">
        <v>5</v>
      </c>
      <c r="E257" s="167"/>
      <c r="F257" s="161">
        <v>11893</v>
      </c>
      <c r="G257" s="350">
        <v>1176.8399999999999</v>
      </c>
      <c r="H257" s="301"/>
      <c r="I257" s="305"/>
      <c r="K257" s="3"/>
    </row>
    <row r="258" spans="1:11">
      <c r="A258" s="275" t="s">
        <v>389</v>
      </c>
      <c r="B258" s="271" t="s">
        <v>390</v>
      </c>
      <c r="C258" s="160" t="s">
        <v>391</v>
      </c>
      <c r="D258" s="160">
        <v>5</v>
      </c>
      <c r="E258" s="351"/>
      <c r="F258" s="161">
        <v>2762</v>
      </c>
      <c r="G258" s="350">
        <v>567</v>
      </c>
      <c r="H258" s="301"/>
      <c r="I258" s="305"/>
      <c r="K258" s="3"/>
    </row>
    <row r="259" spans="1:11">
      <c r="A259" s="275" t="s">
        <v>392</v>
      </c>
      <c r="B259" s="271" t="s">
        <v>393</v>
      </c>
      <c r="C259" s="160" t="s">
        <v>380</v>
      </c>
      <c r="D259" s="160">
        <v>5</v>
      </c>
      <c r="E259" s="167"/>
      <c r="F259" s="161">
        <v>1699</v>
      </c>
      <c r="G259" s="350">
        <v>504</v>
      </c>
      <c r="H259" s="301"/>
      <c r="I259" s="305"/>
      <c r="K259" s="3"/>
    </row>
    <row r="260" spans="1:11">
      <c r="A260" s="275" t="s">
        <v>394</v>
      </c>
      <c r="B260" s="271" t="s">
        <v>395</v>
      </c>
      <c r="C260" s="160" t="s">
        <v>391</v>
      </c>
      <c r="D260" s="160">
        <v>5</v>
      </c>
      <c r="E260" s="351"/>
      <c r="F260" s="161">
        <v>921.5</v>
      </c>
      <c r="G260" s="350">
        <v>378</v>
      </c>
      <c r="H260" s="301"/>
      <c r="I260" s="305"/>
      <c r="K260" s="3"/>
    </row>
    <row r="261" spans="1:11">
      <c r="A261" s="275"/>
      <c r="B261" s="316" t="s">
        <v>396</v>
      </c>
      <c r="C261" s="273"/>
      <c r="D261" s="273"/>
      <c r="E261" s="240"/>
      <c r="F261" s="240"/>
      <c r="G261" s="354"/>
      <c r="H261" s="298"/>
      <c r="I261" s="309"/>
      <c r="K261" s="3"/>
    </row>
    <row r="262" spans="1:11">
      <c r="A262" s="275" t="s">
        <v>397</v>
      </c>
      <c r="B262" s="271" t="s">
        <v>398</v>
      </c>
      <c r="C262" s="160" t="s">
        <v>380</v>
      </c>
      <c r="D262" s="160"/>
      <c r="E262" s="351"/>
      <c r="F262" s="161">
        <v>35333</v>
      </c>
      <c r="G262" s="350">
        <v>2079</v>
      </c>
      <c r="H262" s="301"/>
      <c r="I262" s="305"/>
      <c r="K262" s="3"/>
    </row>
    <row r="263" spans="1:11">
      <c r="A263" s="275" t="s">
        <v>399</v>
      </c>
      <c r="B263" s="271" t="s">
        <v>400</v>
      </c>
      <c r="C263" s="160" t="s">
        <v>380</v>
      </c>
      <c r="D263" s="160"/>
      <c r="E263" s="167"/>
      <c r="F263" s="161">
        <v>24899</v>
      </c>
      <c r="G263" s="350">
        <v>1764</v>
      </c>
      <c r="H263" s="301"/>
      <c r="I263" s="305"/>
      <c r="K263" s="3"/>
    </row>
    <row r="264" spans="1:11">
      <c r="A264" s="275" t="s">
        <v>401</v>
      </c>
      <c r="B264" s="271" t="s">
        <v>402</v>
      </c>
      <c r="C264" s="160" t="s">
        <v>17</v>
      </c>
      <c r="D264" s="160"/>
      <c r="E264" s="167"/>
      <c r="F264" s="161">
        <v>172.5</v>
      </c>
      <c r="G264" s="350">
        <v>3.15</v>
      </c>
      <c r="H264" s="301"/>
      <c r="I264" s="305"/>
      <c r="K264" s="3"/>
    </row>
    <row r="265" spans="1:11">
      <c r="A265" s="275" t="s">
        <v>403</v>
      </c>
      <c r="B265" s="271" t="s">
        <v>404</v>
      </c>
      <c r="C265" s="160" t="s">
        <v>17</v>
      </c>
      <c r="D265" s="160"/>
      <c r="E265" s="167"/>
      <c r="F265" s="161">
        <v>140.77000000000001</v>
      </c>
      <c r="G265" s="350">
        <v>2.9</v>
      </c>
      <c r="H265" s="301"/>
      <c r="I265" s="305"/>
      <c r="K265" s="3"/>
    </row>
    <row r="266" spans="1:11">
      <c r="A266" s="275" t="s">
        <v>405</v>
      </c>
      <c r="B266" s="271" t="s">
        <v>406</v>
      </c>
      <c r="C266" s="160" t="s">
        <v>17</v>
      </c>
      <c r="D266" s="160"/>
      <c r="E266" s="167"/>
      <c r="F266" s="161">
        <v>419.7</v>
      </c>
      <c r="G266" s="350">
        <v>46.62</v>
      </c>
      <c r="H266" s="301"/>
      <c r="I266" s="305"/>
      <c r="K266" s="3"/>
    </row>
    <row r="267" spans="1:11">
      <c r="A267" s="275" t="s">
        <v>407</v>
      </c>
      <c r="B267" s="271" t="s">
        <v>408</v>
      </c>
      <c r="C267" s="160" t="s">
        <v>17</v>
      </c>
      <c r="D267" s="160"/>
      <c r="E267" s="167"/>
      <c r="F267" s="161">
        <v>645.17999999999995</v>
      </c>
      <c r="G267" s="350">
        <v>81.900000000000006</v>
      </c>
      <c r="H267" s="301"/>
      <c r="I267" s="305"/>
      <c r="K267" s="3"/>
    </row>
    <row r="268" spans="1:11" s="5" customFormat="1">
      <c r="A268" s="352" t="s">
        <v>409</v>
      </c>
      <c r="B268" s="316" t="s">
        <v>410</v>
      </c>
      <c r="C268" s="317"/>
      <c r="D268" s="317"/>
      <c r="E268" s="274"/>
      <c r="F268" s="319"/>
      <c r="G268" s="355"/>
      <c r="H268" s="356"/>
      <c r="I268" s="309"/>
    </row>
    <row r="269" spans="1:11">
      <c r="A269" s="275" t="s">
        <v>75</v>
      </c>
      <c r="B269" s="271" t="s">
        <v>411</v>
      </c>
      <c r="C269" s="160" t="s">
        <v>17</v>
      </c>
      <c r="D269" s="160">
        <v>1000</v>
      </c>
      <c r="E269" s="167"/>
      <c r="F269" s="161">
        <v>4.1399999999999997</v>
      </c>
      <c r="G269" s="161">
        <v>1.51</v>
      </c>
      <c r="H269" s="301"/>
      <c r="I269" s="305"/>
      <c r="K269" s="3"/>
    </row>
    <row r="270" spans="1:11">
      <c r="A270" s="275" t="s">
        <v>77</v>
      </c>
      <c r="B270" s="271" t="s">
        <v>412</v>
      </c>
      <c r="C270" s="160" t="s">
        <v>17</v>
      </c>
      <c r="D270" s="160">
        <v>1000</v>
      </c>
      <c r="E270" s="167"/>
      <c r="F270" s="161">
        <v>10.3</v>
      </c>
      <c r="G270" s="161">
        <v>1.89</v>
      </c>
      <c r="H270" s="301"/>
      <c r="I270" s="305"/>
      <c r="K270" s="3"/>
    </row>
    <row r="271" spans="1:11">
      <c r="A271" s="275" t="s">
        <v>79</v>
      </c>
      <c r="B271" s="271" t="s">
        <v>413</v>
      </c>
      <c r="C271" s="160" t="s">
        <v>17</v>
      </c>
      <c r="D271" s="160">
        <v>1000</v>
      </c>
      <c r="E271" s="167"/>
      <c r="F271" s="161">
        <v>9</v>
      </c>
      <c r="G271" s="161">
        <v>0.2</v>
      </c>
      <c r="H271" s="301"/>
      <c r="I271" s="305"/>
      <c r="K271" s="3"/>
    </row>
    <row r="272" spans="1:11">
      <c r="A272" s="353" t="s">
        <v>81</v>
      </c>
      <c r="B272" s="271" t="s">
        <v>414</v>
      </c>
      <c r="C272" s="160" t="s">
        <v>17</v>
      </c>
      <c r="D272" s="160"/>
      <c r="E272" s="167"/>
      <c r="F272" s="161">
        <v>10.3</v>
      </c>
      <c r="G272" s="161">
        <v>1.51</v>
      </c>
      <c r="H272" s="301"/>
      <c r="I272" s="305"/>
      <c r="K272" s="3"/>
    </row>
    <row r="273" spans="1:11" s="6" customFormat="1">
      <c r="A273" s="352" t="s">
        <v>415</v>
      </c>
      <c r="B273" s="316" t="s">
        <v>416</v>
      </c>
      <c r="C273" s="317"/>
      <c r="D273" s="317"/>
      <c r="E273" s="274"/>
      <c r="F273" s="448"/>
      <c r="G273" s="319"/>
      <c r="H273" s="356"/>
      <c r="I273" s="309"/>
    </row>
    <row r="274" spans="1:11">
      <c r="A274" s="275" t="s">
        <v>75</v>
      </c>
      <c r="B274" s="271" t="s">
        <v>417</v>
      </c>
      <c r="C274" s="160" t="s">
        <v>17</v>
      </c>
      <c r="D274" s="160">
        <v>1000</v>
      </c>
      <c r="E274" s="167"/>
      <c r="F274" s="161">
        <v>2.83</v>
      </c>
      <c r="G274" s="161">
        <v>0.25</v>
      </c>
      <c r="H274" s="301"/>
      <c r="I274" s="305"/>
      <c r="K274" s="3"/>
    </row>
    <row r="275" spans="1:11">
      <c r="A275" s="275" t="s">
        <v>77</v>
      </c>
      <c r="B275" s="271" t="s">
        <v>418</v>
      </c>
      <c r="C275" s="160" t="s">
        <v>17</v>
      </c>
      <c r="D275" s="160">
        <v>1000</v>
      </c>
      <c r="E275" s="167"/>
      <c r="F275" s="161">
        <v>1.93</v>
      </c>
      <c r="G275" s="161">
        <v>0.25</v>
      </c>
      <c r="H275" s="301"/>
      <c r="I275" s="305"/>
      <c r="K275" s="3"/>
    </row>
    <row r="276" spans="1:11">
      <c r="A276" s="275" t="s">
        <v>79</v>
      </c>
      <c r="B276" s="271" t="s">
        <v>419</v>
      </c>
      <c r="C276" s="160" t="s">
        <v>17</v>
      </c>
      <c r="D276" s="160"/>
      <c r="E276" s="167"/>
      <c r="F276" s="161">
        <v>4.5</v>
      </c>
      <c r="G276" s="161">
        <v>0.25</v>
      </c>
      <c r="H276" s="301"/>
      <c r="I276" s="305"/>
      <c r="K276" s="3"/>
    </row>
    <row r="277" spans="1:11">
      <c r="A277" s="275" t="s">
        <v>81</v>
      </c>
      <c r="B277" s="271" t="s">
        <v>420</v>
      </c>
      <c r="C277" s="160" t="s">
        <v>17</v>
      </c>
      <c r="D277" s="160"/>
      <c r="E277" s="167"/>
      <c r="F277" s="161">
        <v>4.6399999999999997</v>
      </c>
      <c r="G277" s="161">
        <v>0.25</v>
      </c>
      <c r="H277" s="301"/>
      <c r="I277" s="305"/>
      <c r="K277" s="3"/>
    </row>
    <row r="278" spans="1:11">
      <c r="A278" s="275" t="s">
        <v>95</v>
      </c>
      <c r="B278" s="271" t="s">
        <v>421</v>
      </c>
      <c r="C278" s="160" t="s">
        <v>17</v>
      </c>
      <c r="D278" s="160"/>
      <c r="E278" s="167"/>
      <c r="F278" s="161">
        <v>8.73</v>
      </c>
      <c r="G278" s="161">
        <v>0.25</v>
      </c>
      <c r="H278" s="301"/>
      <c r="I278" s="305"/>
      <c r="K278" s="3"/>
    </row>
    <row r="279" spans="1:11" s="7" customFormat="1">
      <c r="A279" s="275" t="s">
        <v>422</v>
      </c>
      <c r="B279" s="271" t="s">
        <v>423</v>
      </c>
      <c r="C279" s="160" t="s">
        <v>285</v>
      </c>
      <c r="D279" s="160"/>
      <c r="E279" s="167"/>
      <c r="F279" s="161">
        <v>0.65</v>
      </c>
      <c r="G279" s="161">
        <v>0.25</v>
      </c>
      <c r="H279" s="301"/>
      <c r="I279" s="305"/>
    </row>
    <row r="280" spans="1:11" s="7" customFormat="1">
      <c r="A280" s="275" t="s">
        <v>424</v>
      </c>
      <c r="B280" s="271" t="s">
        <v>425</v>
      </c>
      <c r="C280" s="160" t="s">
        <v>17</v>
      </c>
      <c r="D280" s="160"/>
      <c r="E280" s="167"/>
      <c r="F280" s="161">
        <v>1.62</v>
      </c>
      <c r="G280" s="161">
        <v>0.13</v>
      </c>
      <c r="H280" s="301"/>
      <c r="I280" s="305"/>
    </row>
    <row r="281" spans="1:11">
      <c r="A281" s="275" t="s">
        <v>426</v>
      </c>
      <c r="B281" s="271" t="s">
        <v>427</v>
      </c>
      <c r="C281" s="160" t="s">
        <v>17</v>
      </c>
      <c r="D281" s="160"/>
      <c r="E281" s="167"/>
      <c r="F281" s="161">
        <v>3.23</v>
      </c>
      <c r="G281" s="161">
        <v>0.5</v>
      </c>
      <c r="H281" s="301"/>
      <c r="I281" s="305"/>
      <c r="K281" s="3"/>
    </row>
    <row r="282" spans="1:11">
      <c r="A282" s="275" t="s">
        <v>428</v>
      </c>
      <c r="B282" s="271" t="s">
        <v>429</v>
      </c>
      <c r="C282" s="160" t="s">
        <v>17</v>
      </c>
      <c r="D282" s="160"/>
      <c r="E282" s="167"/>
      <c r="F282" s="161">
        <v>1.8</v>
      </c>
      <c r="G282" s="161">
        <v>0</v>
      </c>
      <c r="H282" s="301"/>
      <c r="I282" s="305"/>
      <c r="K282" s="3"/>
    </row>
    <row r="283" spans="1:11">
      <c r="A283" s="275" t="s">
        <v>430</v>
      </c>
      <c r="B283" s="271" t="s">
        <v>431</v>
      </c>
      <c r="C283" s="160" t="s">
        <v>17</v>
      </c>
      <c r="D283" s="160"/>
      <c r="E283" s="167"/>
      <c r="F283" s="161">
        <v>0.77</v>
      </c>
      <c r="G283" s="161">
        <v>0</v>
      </c>
      <c r="H283" s="301"/>
      <c r="I283" s="305"/>
      <c r="K283" s="3"/>
    </row>
    <row r="284" spans="1:11" ht="13.5" thickBot="1">
      <c r="A284" s="277" t="s">
        <v>432</v>
      </c>
      <c r="B284" s="278" t="s">
        <v>433</v>
      </c>
      <c r="C284" s="279" t="s">
        <v>434</v>
      </c>
      <c r="D284" s="279">
        <v>1000</v>
      </c>
      <c r="E284" s="280"/>
      <c r="F284" s="235">
        <v>4.38</v>
      </c>
      <c r="G284" s="235">
        <v>0</v>
      </c>
      <c r="H284" s="302"/>
      <c r="I284" s="306"/>
      <c r="K284" s="3"/>
    </row>
    <row r="285" spans="1:11">
      <c r="A285" s="455" t="s">
        <v>0</v>
      </c>
      <c r="B285" s="455"/>
      <c r="C285" s="456"/>
      <c r="D285" s="456"/>
      <c r="E285" s="456"/>
      <c r="F285" s="456"/>
      <c r="G285" s="456"/>
      <c r="H285" s="196"/>
      <c r="I285" s="152"/>
      <c r="J285" s="153"/>
      <c r="K285" s="154"/>
    </row>
    <row r="286" spans="1:11" ht="18">
      <c r="A286" s="462" t="s">
        <v>1</v>
      </c>
      <c r="B286" s="462"/>
      <c r="C286" s="155"/>
      <c r="D286" s="155"/>
      <c r="E286" s="463"/>
      <c r="F286" s="463"/>
      <c r="G286" s="463"/>
      <c r="H286" s="463"/>
      <c r="I286" s="463"/>
      <c r="J286" s="156"/>
      <c r="K286" s="157"/>
    </row>
    <row r="287" spans="1:11" ht="18">
      <c r="A287" s="454" t="s">
        <v>89</v>
      </c>
      <c r="B287" s="454"/>
      <c r="C287" s="454"/>
      <c r="D287" s="454"/>
      <c r="E287" s="454"/>
      <c r="F287" s="454"/>
      <c r="G287" s="454"/>
      <c r="H287" s="454"/>
      <c r="I287" s="454"/>
      <c r="J287" s="9"/>
      <c r="K287" s="149"/>
    </row>
    <row r="288" spans="1:11" ht="18.75" thickBot="1">
      <c r="A288" s="464" t="s">
        <v>3</v>
      </c>
      <c r="B288" s="464"/>
      <c r="C288" s="464"/>
      <c r="D288" s="464"/>
      <c r="E288" s="464"/>
      <c r="F288" s="464"/>
      <c r="G288" s="464"/>
      <c r="H288" s="464"/>
      <c r="I288" s="464"/>
      <c r="J288" s="9"/>
      <c r="K288" s="149"/>
    </row>
    <row r="289" spans="1:11" s="9" customFormat="1" ht="18.75" thickBot="1">
      <c r="A289" s="450"/>
      <c r="B289" s="450"/>
      <c r="C289" s="450"/>
      <c r="D289" s="450"/>
      <c r="E289" s="247" t="s">
        <v>4</v>
      </c>
      <c r="F289" s="457" t="s">
        <v>5</v>
      </c>
      <c r="G289" s="458"/>
      <c r="H289" s="458"/>
      <c r="I289" s="459"/>
      <c r="J289" s="242"/>
      <c r="K289" s="243"/>
    </row>
    <row r="290" spans="1:11" s="4" customFormat="1" ht="13.5" thickBot="1">
      <c r="A290" s="450"/>
      <c r="B290" s="151"/>
      <c r="C290" s="249"/>
      <c r="D290" s="158"/>
      <c r="E290" s="253"/>
      <c r="F290" s="460" t="s">
        <v>6</v>
      </c>
      <c r="G290" s="460"/>
      <c r="H290" s="460"/>
      <c r="I290" s="461"/>
      <c r="J290" s="244"/>
      <c r="K290" s="255"/>
    </row>
    <row r="291" spans="1:11" s="4" customFormat="1" ht="13.5" thickBot="1">
      <c r="A291" s="257" t="s">
        <v>7</v>
      </c>
      <c r="B291" s="258" t="s">
        <v>8</v>
      </c>
      <c r="C291" s="259" t="s">
        <v>9</v>
      </c>
      <c r="D291" s="221" t="s">
        <v>10</v>
      </c>
      <c r="E291" s="260"/>
      <c r="F291" s="261" t="s">
        <v>163</v>
      </c>
      <c r="G291" s="245" t="s">
        <v>12</v>
      </c>
      <c r="H291" s="262" t="s">
        <v>13</v>
      </c>
      <c r="I291" s="255"/>
    </row>
    <row r="292" spans="1:11" s="6" customFormat="1">
      <c r="A292" s="357" t="s">
        <v>435</v>
      </c>
      <c r="B292" s="358" t="s">
        <v>436</v>
      </c>
      <c r="C292" s="339"/>
      <c r="D292" s="339"/>
      <c r="E292" s="340"/>
      <c r="F292" s="341"/>
      <c r="G292" s="359"/>
      <c r="H292" s="343"/>
      <c r="I292" s="344"/>
    </row>
    <row r="293" spans="1:11">
      <c r="A293" s="275" t="s">
        <v>75</v>
      </c>
      <c r="B293" s="271" t="s">
        <v>437</v>
      </c>
      <c r="C293" s="160" t="s">
        <v>17</v>
      </c>
      <c r="D293" s="160">
        <v>100</v>
      </c>
      <c r="E293" s="167"/>
      <c r="F293" s="161">
        <v>9.5500000000000007</v>
      </c>
      <c r="G293" s="161">
        <v>0.63</v>
      </c>
      <c r="H293" s="301"/>
      <c r="I293" s="305"/>
      <c r="K293" s="3"/>
    </row>
    <row r="294" spans="1:11" ht="13.5" customHeight="1">
      <c r="A294" s="275" t="s">
        <v>77</v>
      </c>
      <c r="B294" s="271" t="s">
        <v>438</v>
      </c>
      <c r="C294" s="160" t="s">
        <v>17</v>
      </c>
      <c r="D294" s="160">
        <v>100</v>
      </c>
      <c r="E294" s="167"/>
      <c r="F294" s="161">
        <v>7.04</v>
      </c>
      <c r="G294" s="161">
        <v>0.63</v>
      </c>
      <c r="H294" s="301"/>
      <c r="I294" s="305"/>
      <c r="K294" s="3"/>
    </row>
    <row r="295" spans="1:11" ht="13.5" customHeight="1">
      <c r="A295" s="275" t="s">
        <v>79</v>
      </c>
      <c r="B295" s="271" t="s">
        <v>439</v>
      </c>
      <c r="C295" s="160" t="s">
        <v>17</v>
      </c>
      <c r="D295" s="160">
        <v>100</v>
      </c>
      <c r="E295" s="167"/>
      <c r="F295" s="161">
        <v>5.28</v>
      </c>
      <c r="G295" s="161">
        <v>0.63</v>
      </c>
      <c r="H295" s="301"/>
      <c r="I295" s="305"/>
      <c r="K295" s="3"/>
    </row>
    <row r="296" spans="1:11">
      <c r="A296" s="275" t="s">
        <v>81</v>
      </c>
      <c r="B296" s="271" t="s">
        <v>440</v>
      </c>
      <c r="C296" s="160" t="s">
        <v>17</v>
      </c>
      <c r="D296" s="160">
        <v>100</v>
      </c>
      <c r="E296" s="167"/>
      <c r="F296" s="161">
        <v>11.1</v>
      </c>
      <c r="G296" s="161">
        <v>0.63</v>
      </c>
      <c r="H296" s="301"/>
      <c r="I296" s="305"/>
      <c r="K296" s="3"/>
    </row>
    <row r="297" spans="1:11">
      <c r="A297" s="275" t="s">
        <v>95</v>
      </c>
      <c r="B297" s="271" t="s">
        <v>441</v>
      </c>
      <c r="C297" s="160" t="s">
        <v>17</v>
      </c>
      <c r="D297" s="160"/>
      <c r="E297" s="167"/>
      <c r="F297" s="161">
        <v>8</v>
      </c>
      <c r="G297" s="161">
        <v>0.63</v>
      </c>
      <c r="H297" s="301"/>
      <c r="I297" s="305"/>
      <c r="K297" s="3"/>
    </row>
    <row r="298" spans="1:11">
      <c r="A298" s="275" t="s">
        <v>422</v>
      </c>
      <c r="B298" s="271" t="s">
        <v>442</v>
      </c>
      <c r="C298" s="160" t="s">
        <v>17</v>
      </c>
      <c r="D298" s="160"/>
      <c r="E298" s="167"/>
      <c r="F298" s="161">
        <v>19.149999999999999</v>
      </c>
      <c r="G298" s="161">
        <v>0.63</v>
      </c>
      <c r="H298" s="301"/>
      <c r="I298" s="305"/>
      <c r="K298" s="3"/>
    </row>
    <row r="299" spans="1:11">
      <c r="A299" s="275" t="s">
        <v>424</v>
      </c>
      <c r="B299" s="271" t="s">
        <v>443</v>
      </c>
      <c r="C299" s="160" t="s">
        <v>17</v>
      </c>
      <c r="D299" s="160"/>
      <c r="E299" s="167"/>
      <c r="F299" s="161">
        <v>16.600000000000001</v>
      </c>
      <c r="G299" s="161">
        <v>0.63</v>
      </c>
      <c r="H299" s="301"/>
      <c r="I299" s="305"/>
      <c r="K299" s="3"/>
    </row>
    <row r="300" spans="1:11">
      <c r="A300" s="275" t="s">
        <v>426</v>
      </c>
      <c r="B300" s="271" t="s">
        <v>444</v>
      </c>
      <c r="C300" s="160" t="s">
        <v>17</v>
      </c>
      <c r="D300" s="160"/>
      <c r="E300" s="167"/>
      <c r="F300" s="161">
        <v>15.1</v>
      </c>
      <c r="G300" s="161">
        <v>0.63</v>
      </c>
      <c r="H300" s="301"/>
      <c r="I300" s="305"/>
      <c r="K300" s="3"/>
    </row>
    <row r="301" spans="1:11">
      <c r="A301" s="275" t="s">
        <v>428</v>
      </c>
      <c r="B301" s="271" t="s">
        <v>445</v>
      </c>
      <c r="C301" s="160" t="s">
        <v>17</v>
      </c>
      <c r="D301" s="160">
        <v>100</v>
      </c>
      <c r="E301" s="167"/>
      <c r="F301" s="161">
        <v>9.42</v>
      </c>
      <c r="G301" s="161">
        <v>0.5</v>
      </c>
      <c r="H301" s="301"/>
      <c r="I301" s="305"/>
      <c r="K301" s="3"/>
    </row>
    <row r="302" spans="1:11">
      <c r="A302" s="275" t="s">
        <v>432</v>
      </c>
      <c r="B302" s="271" t="s">
        <v>446</v>
      </c>
      <c r="C302" s="160" t="s">
        <v>17</v>
      </c>
      <c r="D302" s="160"/>
      <c r="E302" s="167"/>
      <c r="F302" s="161">
        <v>8</v>
      </c>
      <c r="G302" s="161">
        <v>0.5</v>
      </c>
      <c r="H302" s="301"/>
      <c r="I302" s="305"/>
      <c r="K302" s="3"/>
    </row>
    <row r="303" spans="1:11">
      <c r="A303" s="275" t="s">
        <v>447</v>
      </c>
      <c r="B303" s="271" t="s">
        <v>448</v>
      </c>
      <c r="C303" s="160" t="s">
        <v>17</v>
      </c>
      <c r="D303" s="160"/>
      <c r="E303" s="167"/>
      <c r="F303" s="161">
        <v>10.96</v>
      </c>
      <c r="G303" s="161">
        <v>0.5</v>
      </c>
      <c r="H303" s="301"/>
      <c r="I303" s="305"/>
      <c r="K303" s="3"/>
    </row>
    <row r="304" spans="1:11">
      <c r="A304" s="275" t="s">
        <v>449</v>
      </c>
      <c r="B304" s="271" t="s">
        <v>450</v>
      </c>
      <c r="C304" s="160" t="s">
        <v>17</v>
      </c>
      <c r="D304" s="160"/>
      <c r="E304" s="167"/>
      <c r="F304" s="161">
        <v>6.45</v>
      </c>
      <c r="G304" s="161">
        <v>0.5</v>
      </c>
      <c r="H304" s="301"/>
      <c r="I304" s="305"/>
      <c r="K304" s="3"/>
    </row>
    <row r="305" spans="1:11">
      <c r="A305" s="275" t="s">
        <v>451</v>
      </c>
      <c r="B305" s="271" t="s">
        <v>452</v>
      </c>
      <c r="C305" s="160" t="s">
        <v>17</v>
      </c>
      <c r="D305" s="160"/>
      <c r="E305" s="167"/>
      <c r="F305" s="161">
        <v>3.87</v>
      </c>
      <c r="G305" s="161">
        <v>0.48</v>
      </c>
      <c r="H305" s="301"/>
      <c r="I305" s="305"/>
      <c r="K305" s="3"/>
    </row>
    <row r="306" spans="1:11">
      <c r="A306" s="275" t="s">
        <v>453</v>
      </c>
      <c r="B306" s="271" t="s">
        <v>454</v>
      </c>
      <c r="C306" s="160" t="s">
        <v>17</v>
      </c>
      <c r="D306" s="160">
        <v>100</v>
      </c>
      <c r="E306" s="167"/>
      <c r="F306" s="161">
        <v>2.58</v>
      </c>
      <c r="G306" s="161">
        <v>0.48</v>
      </c>
      <c r="H306" s="301"/>
      <c r="I306" s="305"/>
      <c r="K306" s="3"/>
    </row>
    <row r="307" spans="1:11" s="6" customFormat="1">
      <c r="A307" s="352" t="s">
        <v>455</v>
      </c>
      <c r="B307" s="316" t="s">
        <v>456</v>
      </c>
      <c r="C307" s="317"/>
      <c r="D307" s="317"/>
      <c r="E307" s="318"/>
      <c r="F307" s="319"/>
      <c r="G307" s="355"/>
      <c r="H307" s="356"/>
      <c r="I307" s="309"/>
    </row>
    <row r="308" spans="1:11">
      <c r="A308" s="275" t="s">
        <v>75</v>
      </c>
      <c r="B308" s="271" t="s">
        <v>457</v>
      </c>
      <c r="C308" s="160" t="s">
        <v>17</v>
      </c>
      <c r="D308" s="160">
        <v>100</v>
      </c>
      <c r="E308" s="167"/>
      <c r="F308" s="161">
        <v>9.4</v>
      </c>
      <c r="G308" s="161">
        <v>0.63</v>
      </c>
      <c r="H308" s="301"/>
      <c r="I308" s="305"/>
      <c r="K308" s="3"/>
    </row>
    <row r="309" spans="1:11">
      <c r="A309" s="275" t="s">
        <v>77</v>
      </c>
      <c r="B309" s="271" t="s">
        <v>458</v>
      </c>
      <c r="C309" s="160" t="s">
        <v>17</v>
      </c>
      <c r="D309" s="160"/>
      <c r="E309" s="167"/>
      <c r="F309" s="161">
        <v>7.35</v>
      </c>
      <c r="G309" s="161">
        <v>0.63</v>
      </c>
      <c r="H309" s="301"/>
      <c r="I309" s="305"/>
      <c r="K309" s="3"/>
    </row>
    <row r="310" spans="1:11">
      <c r="A310" s="275" t="s">
        <v>79</v>
      </c>
      <c r="B310" s="271" t="s">
        <v>459</v>
      </c>
      <c r="C310" s="160" t="s">
        <v>17</v>
      </c>
      <c r="D310" s="160"/>
      <c r="E310" s="167"/>
      <c r="F310" s="161">
        <v>5.15</v>
      </c>
      <c r="G310" s="161">
        <v>0.63</v>
      </c>
      <c r="H310" s="301"/>
      <c r="I310" s="305"/>
      <c r="K310" s="3"/>
    </row>
    <row r="311" spans="1:11">
      <c r="A311" s="275" t="s">
        <v>81</v>
      </c>
      <c r="B311" s="271" t="s">
        <v>460</v>
      </c>
      <c r="C311" s="160" t="s">
        <v>17</v>
      </c>
      <c r="D311" s="160">
        <v>100</v>
      </c>
      <c r="E311" s="167"/>
      <c r="F311" s="161">
        <v>4.51</v>
      </c>
      <c r="G311" s="161">
        <v>0.63</v>
      </c>
      <c r="H311" s="301"/>
      <c r="I311" s="305"/>
      <c r="K311" s="3"/>
    </row>
    <row r="312" spans="1:11">
      <c r="A312" s="275" t="s">
        <v>83</v>
      </c>
      <c r="B312" s="271" t="s">
        <v>461</v>
      </c>
      <c r="C312" s="160" t="s">
        <v>17</v>
      </c>
      <c r="D312" s="160">
        <v>100</v>
      </c>
      <c r="E312" s="167"/>
      <c r="F312" s="161">
        <v>2.58</v>
      </c>
      <c r="G312" s="161">
        <v>0.63</v>
      </c>
      <c r="H312" s="301"/>
      <c r="I312" s="305"/>
      <c r="K312" s="3"/>
    </row>
    <row r="313" spans="1:11">
      <c r="A313" s="275" t="s">
        <v>422</v>
      </c>
      <c r="B313" s="271" t="s">
        <v>462</v>
      </c>
      <c r="C313" s="160" t="s">
        <v>17</v>
      </c>
      <c r="D313" s="160">
        <v>100</v>
      </c>
      <c r="E313" s="167"/>
      <c r="F313" s="161">
        <v>8.3800000000000008</v>
      </c>
      <c r="G313" s="161">
        <v>0.63</v>
      </c>
      <c r="H313" s="301"/>
      <c r="I313" s="305"/>
      <c r="J313" s="7"/>
      <c r="K313" s="3"/>
    </row>
    <row r="314" spans="1:11">
      <c r="A314" s="275" t="s">
        <v>424</v>
      </c>
      <c r="B314" s="349" t="s">
        <v>463</v>
      </c>
      <c r="C314" s="160" t="s">
        <v>17</v>
      </c>
      <c r="D314" s="160">
        <v>100</v>
      </c>
      <c r="E314" s="167"/>
      <c r="F314" s="161">
        <v>8.3800000000000008</v>
      </c>
      <c r="G314" s="161">
        <v>0.63</v>
      </c>
      <c r="H314" s="301"/>
      <c r="I314" s="305"/>
      <c r="K314" s="3"/>
    </row>
    <row r="315" spans="1:11">
      <c r="A315" s="311" t="s">
        <v>426</v>
      </c>
      <c r="B315" s="349" t="s">
        <v>464</v>
      </c>
      <c r="C315" s="160" t="s">
        <v>17</v>
      </c>
      <c r="D315" s="160">
        <v>100</v>
      </c>
      <c r="E315" s="167"/>
      <c r="F315" s="161">
        <v>8.3800000000000008</v>
      </c>
      <c r="G315" s="161">
        <v>0.63</v>
      </c>
      <c r="H315" s="301"/>
      <c r="I315" s="305"/>
      <c r="K315" s="3"/>
    </row>
    <row r="316" spans="1:11">
      <c r="A316" s="311" t="s">
        <v>428</v>
      </c>
      <c r="B316" s="349" t="s">
        <v>465</v>
      </c>
      <c r="C316" s="160" t="s">
        <v>17</v>
      </c>
      <c r="D316" s="160"/>
      <c r="E316" s="167"/>
      <c r="F316" s="161">
        <v>8.3800000000000008</v>
      </c>
      <c r="G316" s="161">
        <v>0.63</v>
      </c>
      <c r="H316" s="301"/>
      <c r="I316" s="305"/>
      <c r="K316" s="3"/>
    </row>
    <row r="317" spans="1:11" ht="23.25" thickBot="1">
      <c r="A317" s="360" t="s">
        <v>430</v>
      </c>
      <c r="B317" s="361" t="s">
        <v>466</v>
      </c>
      <c r="C317" s="296" t="s">
        <v>17</v>
      </c>
      <c r="D317" s="296"/>
      <c r="E317" s="210"/>
      <c r="F317" s="239">
        <v>4.24</v>
      </c>
      <c r="G317" s="239">
        <v>0.63</v>
      </c>
      <c r="H317" s="362"/>
      <c r="I317" s="363"/>
      <c r="K317" s="3"/>
    </row>
    <row r="318" spans="1:11" s="6" customFormat="1" ht="13.5" thickBot="1">
      <c r="A318" s="367">
        <v>6</v>
      </c>
      <c r="B318" s="368" t="s">
        <v>467</v>
      </c>
      <c r="C318" s="451"/>
      <c r="D318" s="451"/>
      <c r="E318" s="236"/>
      <c r="F318" s="236"/>
      <c r="G318" s="236"/>
      <c r="H318" s="307"/>
      <c r="I318" s="308"/>
    </row>
    <row r="319" spans="1:11">
      <c r="A319" s="364" t="s">
        <v>468</v>
      </c>
      <c r="B319" s="292" t="s">
        <v>469</v>
      </c>
      <c r="C319" s="164" t="s">
        <v>17</v>
      </c>
      <c r="D319" s="164">
        <v>100</v>
      </c>
      <c r="E319" s="168"/>
      <c r="F319" s="322">
        <v>13.1</v>
      </c>
      <c r="G319" s="238">
        <v>0.63</v>
      </c>
      <c r="H319" s="365"/>
      <c r="I319" s="366"/>
      <c r="K319" s="3"/>
    </row>
    <row r="320" spans="1:11">
      <c r="A320" s="270" t="s">
        <v>470</v>
      </c>
      <c r="B320" s="271" t="s">
        <v>471</v>
      </c>
      <c r="C320" s="160" t="s">
        <v>17</v>
      </c>
      <c r="D320" s="160">
        <v>100</v>
      </c>
      <c r="E320" s="167"/>
      <c r="F320" s="276">
        <v>7.74</v>
      </c>
      <c r="G320" s="161">
        <v>0.63</v>
      </c>
      <c r="H320" s="301"/>
      <c r="I320" s="305"/>
      <c r="K320" s="3"/>
    </row>
    <row r="321" spans="1:11">
      <c r="A321" s="270" t="s">
        <v>472</v>
      </c>
      <c r="B321" s="271" t="s">
        <v>473</v>
      </c>
      <c r="C321" s="160" t="s">
        <v>17</v>
      </c>
      <c r="D321" s="160">
        <v>100</v>
      </c>
      <c r="E321" s="167"/>
      <c r="F321" s="276">
        <v>5.15</v>
      </c>
      <c r="G321" s="161">
        <v>0.63</v>
      </c>
      <c r="H321" s="301"/>
      <c r="I321" s="305"/>
      <c r="K321" s="3"/>
    </row>
    <row r="322" spans="1:11">
      <c r="A322" s="270" t="s">
        <v>474</v>
      </c>
      <c r="B322" s="271" t="s">
        <v>475</v>
      </c>
      <c r="C322" s="160" t="s">
        <v>17</v>
      </c>
      <c r="D322" s="160">
        <v>100</v>
      </c>
      <c r="E322" s="167"/>
      <c r="F322" s="276">
        <v>11.61</v>
      </c>
      <c r="G322" s="161">
        <v>0.44</v>
      </c>
      <c r="H322" s="301"/>
      <c r="I322" s="305"/>
      <c r="K322" s="3"/>
    </row>
    <row r="323" spans="1:11">
      <c r="A323" s="270" t="s">
        <v>476</v>
      </c>
      <c r="B323" s="312" t="s">
        <v>477</v>
      </c>
      <c r="C323" s="160" t="s">
        <v>17</v>
      </c>
      <c r="D323" s="160">
        <v>100</v>
      </c>
      <c r="E323" s="167"/>
      <c r="F323" s="276">
        <v>6.58</v>
      </c>
      <c r="G323" s="161">
        <v>0.44</v>
      </c>
      <c r="H323" s="301"/>
      <c r="I323" s="305"/>
      <c r="K323" s="3"/>
    </row>
    <row r="324" spans="1:11">
      <c r="A324" s="270" t="s">
        <v>478</v>
      </c>
      <c r="B324" s="271" t="s">
        <v>479</v>
      </c>
      <c r="C324" s="160" t="s">
        <v>17</v>
      </c>
      <c r="D324" s="160">
        <v>100</v>
      </c>
      <c r="E324" s="167"/>
      <c r="F324" s="276">
        <v>5.15</v>
      </c>
      <c r="G324" s="161">
        <v>0.44</v>
      </c>
      <c r="H324" s="301"/>
      <c r="I324" s="305"/>
      <c r="K324" s="3"/>
    </row>
    <row r="325" spans="1:11">
      <c r="A325" s="311" t="s">
        <v>480</v>
      </c>
      <c r="B325" s="271" t="s">
        <v>481</v>
      </c>
      <c r="C325" s="160" t="s">
        <v>17</v>
      </c>
      <c r="D325" s="160">
        <v>100</v>
      </c>
      <c r="E325" s="167"/>
      <c r="F325" s="276">
        <v>5.15</v>
      </c>
      <c r="G325" s="161">
        <v>0.44</v>
      </c>
      <c r="H325" s="301"/>
      <c r="I325" s="305"/>
      <c r="K325" s="3"/>
    </row>
    <row r="326" spans="1:11">
      <c r="A326" s="270" t="s">
        <v>482</v>
      </c>
      <c r="B326" s="271" t="s">
        <v>483</v>
      </c>
      <c r="C326" s="160" t="s">
        <v>17</v>
      </c>
      <c r="D326" s="160"/>
      <c r="E326" s="167"/>
      <c r="F326" s="276">
        <v>3.87</v>
      </c>
      <c r="G326" s="161">
        <v>0.44</v>
      </c>
      <c r="H326" s="301"/>
      <c r="I326" s="305"/>
      <c r="K326" s="3"/>
    </row>
    <row r="327" spans="1:11">
      <c r="A327" s="270" t="s">
        <v>484</v>
      </c>
      <c r="B327" s="271" t="s">
        <v>485</v>
      </c>
      <c r="C327" s="160" t="s">
        <v>486</v>
      </c>
      <c r="D327" s="160">
        <v>100</v>
      </c>
      <c r="E327" s="167"/>
      <c r="F327" s="276">
        <v>2582</v>
      </c>
      <c r="G327" s="161">
        <v>32.76</v>
      </c>
      <c r="H327" s="301"/>
      <c r="I327" s="305"/>
      <c r="K327" s="3"/>
    </row>
    <row r="328" spans="1:11">
      <c r="A328" s="270" t="s">
        <v>487</v>
      </c>
      <c r="B328" s="271" t="s">
        <v>488</v>
      </c>
      <c r="C328" s="160" t="s">
        <v>486</v>
      </c>
      <c r="D328" s="160">
        <v>100</v>
      </c>
      <c r="E328" s="167"/>
      <c r="F328" s="276">
        <v>1891</v>
      </c>
      <c r="G328" s="161">
        <v>23.56</v>
      </c>
      <c r="H328" s="301"/>
      <c r="I328" s="305"/>
      <c r="K328" s="3"/>
    </row>
    <row r="329" spans="1:11">
      <c r="A329" s="270" t="s">
        <v>489</v>
      </c>
      <c r="B329" s="271" t="s">
        <v>490</v>
      </c>
      <c r="C329" s="160" t="s">
        <v>17</v>
      </c>
      <c r="D329" s="160">
        <v>100</v>
      </c>
      <c r="E329" s="167"/>
      <c r="F329" s="276">
        <v>1434</v>
      </c>
      <c r="G329" s="161">
        <v>23.56</v>
      </c>
      <c r="H329" s="301"/>
      <c r="I329" s="305"/>
      <c r="K329" s="3"/>
    </row>
    <row r="330" spans="1:11">
      <c r="A330" s="270" t="s">
        <v>491</v>
      </c>
      <c r="B330" s="312" t="s">
        <v>492</v>
      </c>
      <c r="C330" s="160" t="s">
        <v>17</v>
      </c>
      <c r="D330" s="160"/>
      <c r="E330" s="167"/>
      <c r="F330" s="276">
        <v>1174</v>
      </c>
      <c r="G330" s="161">
        <v>16.829999999999998</v>
      </c>
      <c r="H330" s="301"/>
      <c r="I330" s="305"/>
      <c r="K330" s="3"/>
    </row>
    <row r="331" spans="1:11">
      <c r="A331" s="270" t="s">
        <v>493</v>
      </c>
      <c r="B331" s="312" t="s">
        <v>494</v>
      </c>
      <c r="C331" s="160" t="s">
        <v>17</v>
      </c>
      <c r="D331" s="160"/>
      <c r="E331" s="167"/>
      <c r="F331" s="276">
        <v>976</v>
      </c>
      <c r="G331" s="161">
        <v>23.56</v>
      </c>
      <c r="H331" s="301"/>
      <c r="I331" s="305"/>
      <c r="K331" s="3"/>
    </row>
    <row r="332" spans="1:11">
      <c r="A332" s="270" t="s">
        <v>495</v>
      </c>
      <c r="B332" s="312" t="s">
        <v>496</v>
      </c>
      <c r="C332" s="160" t="s">
        <v>17</v>
      </c>
      <c r="D332" s="160"/>
      <c r="E332" s="167"/>
      <c r="F332" s="276">
        <v>679</v>
      </c>
      <c r="G332" s="161">
        <v>19.78</v>
      </c>
      <c r="H332" s="301"/>
      <c r="I332" s="305"/>
      <c r="K332" s="3"/>
    </row>
    <row r="333" spans="1:11">
      <c r="A333" s="270" t="s">
        <v>497</v>
      </c>
      <c r="B333" s="312" t="s">
        <v>498</v>
      </c>
      <c r="C333" s="160" t="s">
        <v>17</v>
      </c>
      <c r="D333" s="160"/>
      <c r="E333" s="167"/>
      <c r="F333" s="276">
        <v>614</v>
      </c>
      <c r="G333" s="161">
        <v>15.75</v>
      </c>
      <c r="H333" s="301"/>
      <c r="I333" s="305"/>
      <c r="K333" s="3"/>
    </row>
    <row r="334" spans="1:11">
      <c r="A334" s="270" t="s">
        <v>499</v>
      </c>
      <c r="B334" s="271" t="s">
        <v>500</v>
      </c>
      <c r="C334" s="160" t="s">
        <v>17</v>
      </c>
      <c r="D334" s="160">
        <v>100</v>
      </c>
      <c r="E334" s="167"/>
      <c r="F334" s="276">
        <v>425</v>
      </c>
      <c r="G334" s="161">
        <v>15.75</v>
      </c>
      <c r="H334" s="301"/>
      <c r="I334" s="305"/>
      <c r="K334" s="3"/>
    </row>
    <row r="335" spans="1:11" ht="13.5" thickBot="1">
      <c r="A335" s="315" t="s">
        <v>501</v>
      </c>
      <c r="B335" s="278" t="s">
        <v>502</v>
      </c>
      <c r="C335" s="279" t="s">
        <v>17</v>
      </c>
      <c r="D335" s="279">
        <v>100</v>
      </c>
      <c r="E335" s="280"/>
      <c r="F335" s="334">
        <v>386</v>
      </c>
      <c r="G335" s="235">
        <v>13.86</v>
      </c>
      <c r="H335" s="302"/>
      <c r="I335" s="306"/>
      <c r="K335" s="3"/>
    </row>
    <row r="336" spans="1:11">
      <c r="A336" s="455" t="s">
        <v>0</v>
      </c>
      <c r="B336" s="455"/>
      <c r="C336" s="456"/>
      <c r="D336" s="456"/>
      <c r="E336" s="456"/>
      <c r="F336" s="456"/>
      <c r="G336" s="456"/>
      <c r="H336" s="196"/>
      <c r="I336" s="152"/>
      <c r="J336" s="153"/>
      <c r="K336" s="154"/>
    </row>
    <row r="337" spans="1:11" ht="18">
      <c r="A337" s="462" t="s">
        <v>1</v>
      </c>
      <c r="B337" s="462"/>
      <c r="C337" s="155"/>
      <c r="D337" s="155"/>
      <c r="E337" s="463"/>
      <c r="F337" s="463"/>
      <c r="G337" s="463"/>
      <c r="H337" s="463"/>
      <c r="I337" s="463"/>
      <c r="J337" s="156"/>
      <c r="K337" s="157"/>
    </row>
    <row r="338" spans="1:11" ht="18">
      <c r="A338" s="454" t="s">
        <v>89</v>
      </c>
      <c r="B338" s="454"/>
      <c r="C338" s="454"/>
      <c r="D338" s="454"/>
      <c r="E338" s="454"/>
      <c r="F338" s="454"/>
      <c r="G338" s="454"/>
      <c r="H338" s="454"/>
      <c r="I338" s="454"/>
      <c r="J338" s="9"/>
      <c r="K338" s="149"/>
    </row>
    <row r="339" spans="1:11" ht="18.75" thickBot="1">
      <c r="A339" s="464" t="s">
        <v>3</v>
      </c>
      <c r="B339" s="464"/>
      <c r="C339" s="464"/>
      <c r="D339" s="464"/>
      <c r="E339" s="464"/>
      <c r="F339" s="464"/>
      <c r="G339" s="464"/>
      <c r="H339" s="464"/>
      <c r="I339" s="464"/>
      <c r="J339" s="9"/>
      <c r="K339" s="149"/>
    </row>
    <row r="340" spans="1:11" s="9" customFormat="1" ht="18.75" thickBot="1">
      <c r="A340" s="450"/>
      <c r="B340" s="450"/>
      <c r="C340" s="450"/>
      <c r="D340" s="450"/>
      <c r="E340" s="247" t="s">
        <v>4</v>
      </c>
      <c r="F340" s="457" t="s">
        <v>5</v>
      </c>
      <c r="G340" s="458"/>
      <c r="H340" s="458"/>
      <c r="I340" s="459"/>
      <c r="J340" s="242"/>
      <c r="K340" s="243"/>
    </row>
    <row r="341" spans="1:11" s="4" customFormat="1" ht="13.5" thickBot="1">
      <c r="A341" s="450"/>
      <c r="B341" s="151"/>
      <c r="C341" s="249"/>
      <c r="D341" s="158"/>
      <c r="E341" s="253"/>
      <c r="F341" s="460" t="s">
        <v>6</v>
      </c>
      <c r="G341" s="460"/>
      <c r="H341" s="460"/>
      <c r="I341" s="461"/>
      <c r="J341" s="244"/>
      <c r="K341" s="255"/>
    </row>
    <row r="342" spans="1:11" s="4" customFormat="1" ht="13.5" thickBot="1">
      <c r="A342" s="257" t="s">
        <v>7</v>
      </c>
      <c r="B342" s="258" t="s">
        <v>8</v>
      </c>
      <c r="C342" s="259" t="s">
        <v>9</v>
      </c>
      <c r="D342" s="221" t="s">
        <v>10</v>
      </c>
      <c r="E342" s="260"/>
      <c r="F342" s="261" t="s">
        <v>163</v>
      </c>
      <c r="G342" s="245" t="s">
        <v>12</v>
      </c>
      <c r="H342" s="262" t="s">
        <v>13</v>
      </c>
      <c r="I342" s="255"/>
    </row>
    <row r="343" spans="1:11">
      <c r="A343" s="281" t="s">
        <v>503</v>
      </c>
      <c r="B343" s="289" t="s">
        <v>504</v>
      </c>
      <c r="C343" s="283" t="s">
        <v>17</v>
      </c>
      <c r="D343" s="283">
        <v>100</v>
      </c>
      <c r="E343" s="284"/>
      <c r="F343" s="369">
        <v>255</v>
      </c>
      <c r="G343" s="234">
        <v>12.6</v>
      </c>
      <c r="H343" s="303"/>
      <c r="I343" s="304"/>
      <c r="K343" s="3"/>
    </row>
    <row r="344" spans="1:11">
      <c r="A344" s="270" t="s">
        <v>505</v>
      </c>
      <c r="B344" s="271" t="s">
        <v>506</v>
      </c>
      <c r="C344" s="160" t="s">
        <v>17</v>
      </c>
      <c r="D344" s="160"/>
      <c r="E344" s="167"/>
      <c r="F344" s="276">
        <v>177</v>
      </c>
      <c r="G344" s="161">
        <v>12.6</v>
      </c>
      <c r="H344" s="301"/>
      <c r="I344" s="305"/>
      <c r="K344" s="3"/>
    </row>
    <row r="345" spans="1:11">
      <c r="A345" s="270" t="s">
        <v>507</v>
      </c>
      <c r="B345" s="271" t="s">
        <v>508</v>
      </c>
      <c r="C345" s="160" t="s">
        <v>17</v>
      </c>
      <c r="D345" s="160">
        <v>100</v>
      </c>
      <c r="E345" s="167"/>
      <c r="F345" s="161">
        <v>38.71</v>
      </c>
      <c r="G345" s="161">
        <v>7.56</v>
      </c>
      <c r="H345" s="301"/>
      <c r="I345" s="305"/>
      <c r="K345" s="3"/>
    </row>
    <row r="346" spans="1:11">
      <c r="A346" s="270" t="s">
        <v>509</v>
      </c>
      <c r="B346" s="271" t="s">
        <v>510</v>
      </c>
      <c r="C346" s="160" t="s">
        <v>17</v>
      </c>
      <c r="D346" s="160">
        <v>100</v>
      </c>
      <c r="E346" s="167"/>
      <c r="F346" s="161">
        <v>96.04</v>
      </c>
      <c r="G346" s="161">
        <v>0.76</v>
      </c>
      <c r="H346" s="301"/>
      <c r="I346" s="305"/>
      <c r="K346" s="3"/>
    </row>
    <row r="347" spans="1:11">
      <c r="A347" s="270" t="s">
        <v>511</v>
      </c>
      <c r="B347" s="271" t="s">
        <v>512</v>
      </c>
      <c r="C347" s="160" t="s">
        <v>17</v>
      </c>
      <c r="D347" s="160">
        <v>100</v>
      </c>
      <c r="E347" s="167"/>
      <c r="F347" s="161">
        <v>116</v>
      </c>
      <c r="G347" s="161">
        <v>5.67</v>
      </c>
      <c r="H347" s="301"/>
      <c r="I347" s="305"/>
      <c r="K347" s="3"/>
    </row>
    <row r="348" spans="1:11" ht="13.5" thickBot="1">
      <c r="A348" s="372" t="s">
        <v>513</v>
      </c>
      <c r="B348" s="373" t="s">
        <v>514</v>
      </c>
      <c r="C348" s="296" t="s">
        <v>17</v>
      </c>
      <c r="D348" s="296">
        <v>100</v>
      </c>
      <c r="E348" s="210"/>
      <c r="F348" s="239">
        <v>5.16</v>
      </c>
      <c r="G348" s="239">
        <v>0.32</v>
      </c>
      <c r="H348" s="362"/>
      <c r="I348" s="363"/>
      <c r="K348" s="3"/>
    </row>
    <row r="349" spans="1:11" s="6" customFormat="1" ht="13.5" thickBot="1">
      <c r="A349" s="286">
        <v>7</v>
      </c>
      <c r="B349" s="287" t="s">
        <v>515</v>
      </c>
      <c r="C349" s="451"/>
      <c r="D349" s="451"/>
      <c r="E349" s="288"/>
      <c r="F349" s="236"/>
      <c r="G349" s="236"/>
      <c r="H349" s="307"/>
      <c r="I349" s="308"/>
    </row>
    <row r="350" spans="1:11">
      <c r="A350" s="374" t="s">
        <v>516</v>
      </c>
      <c r="B350" s="292" t="s">
        <v>517</v>
      </c>
      <c r="C350" s="164" t="s">
        <v>17</v>
      </c>
      <c r="D350" s="164">
        <v>1</v>
      </c>
      <c r="E350" s="168"/>
      <c r="F350" s="238">
        <v>36.5</v>
      </c>
      <c r="G350" s="238">
        <v>2.65</v>
      </c>
      <c r="H350" s="365"/>
      <c r="I350" s="366"/>
      <c r="K350" s="3"/>
    </row>
    <row r="351" spans="1:11">
      <c r="A351" s="370" t="s">
        <v>518</v>
      </c>
      <c r="B351" s="271" t="s">
        <v>519</v>
      </c>
      <c r="C351" s="160" t="s">
        <v>17</v>
      </c>
      <c r="D351" s="160">
        <v>1</v>
      </c>
      <c r="E351" s="167"/>
      <c r="F351" s="161">
        <v>50.83</v>
      </c>
      <c r="G351" s="161">
        <v>4.16</v>
      </c>
      <c r="H351" s="301"/>
      <c r="I351" s="305"/>
      <c r="K351" s="3"/>
    </row>
    <row r="352" spans="1:11">
      <c r="A352" s="370" t="s">
        <v>520</v>
      </c>
      <c r="B352" s="271" t="s">
        <v>521</v>
      </c>
      <c r="C352" s="160" t="s">
        <v>17</v>
      </c>
      <c r="D352" s="160">
        <v>1</v>
      </c>
      <c r="E352" s="167"/>
      <c r="F352" s="161">
        <v>54.74</v>
      </c>
      <c r="G352" s="161">
        <v>4.54</v>
      </c>
      <c r="H352" s="301"/>
      <c r="I352" s="305"/>
      <c r="K352" s="3"/>
    </row>
    <row r="353" spans="1:11">
      <c r="A353" s="370" t="s">
        <v>522</v>
      </c>
      <c r="B353" s="271" t="s">
        <v>523</v>
      </c>
      <c r="C353" s="160" t="s">
        <v>17</v>
      </c>
      <c r="D353" s="160">
        <v>1</v>
      </c>
      <c r="E353" s="167"/>
      <c r="F353" s="161">
        <v>54.74</v>
      </c>
      <c r="G353" s="161">
        <v>6.35</v>
      </c>
      <c r="H353" s="301"/>
      <c r="I353" s="305"/>
      <c r="K353" s="3"/>
    </row>
    <row r="354" spans="1:11">
      <c r="A354" s="370" t="s">
        <v>524</v>
      </c>
      <c r="B354" s="271" t="s">
        <v>525</v>
      </c>
      <c r="C354" s="160" t="s">
        <v>17</v>
      </c>
      <c r="D354" s="160">
        <v>1</v>
      </c>
      <c r="E354" s="167"/>
      <c r="F354" s="161">
        <v>84.72</v>
      </c>
      <c r="G354" s="161">
        <v>7.75</v>
      </c>
      <c r="H354" s="301"/>
      <c r="I354" s="305"/>
      <c r="K354" s="3"/>
    </row>
    <row r="355" spans="1:11">
      <c r="A355" s="370" t="s">
        <v>526</v>
      </c>
      <c r="B355" s="271" t="s">
        <v>527</v>
      </c>
      <c r="C355" s="160" t="s">
        <v>17</v>
      </c>
      <c r="D355" s="160">
        <v>1</v>
      </c>
      <c r="E355" s="167"/>
      <c r="F355" s="161">
        <v>27.37</v>
      </c>
      <c r="G355" s="161">
        <v>3.09</v>
      </c>
      <c r="H355" s="301"/>
      <c r="I355" s="305"/>
      <c r="K355" s="3"/>
    </row>
    <row r="356" spans="1:11">
      <c r="A356" s="370" t="s">
        <v>528</v>
      </c>
      <c r="B356" s="271" t="s">
        <v>529</v>
      </c>
      <c r="C356" s="160" t="s">
        <v>17</v>
      </c>
      <c r="D356" s="160">
        <v>1</v>
      </c>
      <c r="E356" s="167"/>
      <c r="F356" s="161">
        <v>211.15</v>
      </c>
      <c r="G356" s="161">
        <v>15.44</v>
      </c>
      <c r="H356" s="301"/>
      <c r="I356" s="305"/>
      <c r="K356" s="3"/>
    </row>
    <row r="357" spans="1:11">
      <c r="A357" s="370" t="s">
        <v>530</v>
      </c>
      <c r="B357" s="271" t="s">
        <v>531</v>
      </c>
      <c r="C357" s="160" t="s">
        <v>17</v>
      </c>
      <c r="D357" s="160">
        <v>1</v>
      </c>
      <c r="E357" s="167"/>
      <c r="F357" s="276">
        <v>475.74</v>
      </c>
      <c r="G357" s="161">
        <v>23.94</v>
      </c>
      <c r="H357" s="301"/>
      <c r="I357" s="305"/>
      <c r="K357" s="3"/>
    </row>
    <row r="358" spans="1:11">
      <c r="A358" s="370" t="s">
        <v>532</v>
      </c>
      <c r="B358" s="271" t="s">
        <v>533</v>
      </c>
      <c r="C358" s="160" t="s">
        <v>17</v>
      </c>
      <c r="D358" s="160">
        <v>1</v>
      </c>
      <c r="E358" s="167"/>
      <c r="F358" s="276">
        <v>1170</v>
      </c>
      <c r="G358" s="161">
        <v>40.32</v>
      </c>
      <c r="H358" s="301"/>
      <c r="I358" s="305"/>
      <c r="K358" s="3"/>
    </row>
    <row r="359" spans="1:11">
      <c r="A359" s="370" t="s">
        <v>534</v>
      </c>
      <c r="B359" s="271" t="s">
        <v>535</v>
      </c>
      <c r="C359" s="160" t="s">
        <v>17</v>
      </c>
      <c r="D359" s="160">
        <v>1</v>
      </c>
      <c r="E359" s="167"/>
      <c r="F359" s="276">
        <v>1378</v>
      </c>
      <c r="G359" s="161">
        <v>30.87</v>
      </c>
      <c r="H359" s="301"/>
      <c r="I359" s="305"/>
      <c r="K359" s="3"/>
    </row>
    <row r="360" spans="1:11">
      <c r="A360" s="370" t="s">
        <v>536</v>
      </c>
      <c r="B360" s="271" t="s">
        <v>537</v>
      </c>
      <c r="C360" s="160" t="s">
        <v>17</v>
      </c>
      <c r="D360" s="160">
        <v>1</v>
      </c>
      <c r="E360" s="167"/>
      <c r="F360" s="276">
        <v>745.55</v>
      </c>
      <c r="G360" s="161">
        <v>15.44</v>
      </c>
      <c r="H360" s="301"/>
      <c r="I360" s="305"/>
      <c r="K360" s="3"/>
    </row>
    <row r="361" spans="1:11">
      <c r="A361" s="370" t="s">
        <v>538</v>
      </c>
      <c r="B361" s="271" t="s">
        <v>539</v>
      </c>
      <c r="C361" s="160" t="s">
        <v>17</v>
      </c>
      <c r="D361" s="160">
        <v>1</v>
      </c>
      <c r="E361" s="167"/>
      <c r="F361" s="276">
        <v>1434</v>
      </c>
      <c r="G361" s="161">
        <v>39.69</v>
      </c>
      <c r="H361" s="301"/>
      <c r="I361" s="305"/>
      <c r="K361" s="3"/>
    </row>
    <row r="362" spans="1:11">
      <c r="A362" s="370" t="s">
        <v>540</v>
      </c>
      <c r="B362" s="271" t="s">
        <v>541</v>
      </c>
      <c r="C362" s="160" t="s">
        <v>17</v>
      </c>
      <c r="D362" s="160">
        <v>1</v>
      </c>
      <c r="E362" s="167"/>
      <c r="F362" s="161">
        <v>84.72</v>
      </c>
      <c r="G362" s="161">
        <v>1.1299999999999999</v>
      </c>
      <c r="H362" s="301"/>
      <c r="I362" s="305"/>
      <c r="K362" s="3"/>
    </row>
    <row r="363" spans="1:11">
      <c r="A363" s="370" t="s">
        <v>542</v>
      </c>
      <c r="B363" s="271" t="s">
        <v>543</v>
      </c>
      <c r="C363" s="160" t="s">
        <v>17</v>
      </c>
      <c r="D363" s="160">
        <v>1</v>
      </c>
      <c r="E363" s="167"/>
      <c r="F363" s="161">
        <v>96.51</v>
      </c>
      <c r="G363" s="161">
        <v>3.4</v>
      </c>
      <c r="H363" s="301"/>
      <c r="I363" s="305"/>
      <c r="K363" s="3"/>
    </row>
    <row r="364" spans="1:11">
      <c r="A364" s="370" t="s">
        <v>544</v>
      </c>
      <c r="B364" s="271" t="s">
        <v>545</v>
      </c>
      <c r="C364" s="160" t="s">
        <v>17</v>
      </c>
      <c r="D364" s="160">
        <v>1</v>
      </c>
      <c r="E364" s="167"/>
      <c r="F364" s="161">
        <v>248.92</v>
      </c>
      <c r="G364" s="161">
        <v>13.04</v>
      </c>
      <c r="H364" s="301"/>
      <c r="I364" s="305"/>
      <c r="K364" s="3"/>
    </row>
    <row r="365" spans="1:11">
      <c r="A365" s="370" t="s">
        <v>546</v>
      </c>
      <c r="B365" s="271" t="s">
        <v>547</v>
      </c>
      <c r="C365" s="160" t="s">
        <v>17</v>
      </c>
      <c r="D365" s="160">
        <v>1</v>
      </c>
      <c r="E365" s="167"/>
      <c r="F365" s="161">
        <v>573.5</v>
      </c>
      <c r="G365" s="161">
        <v>23.31</v>
      </c>
      <c r="H365" s="301"/>
      <c r="I365" s="305"/>
      <c r="K365" s="3"/>
    </row>
    <row r="366" spans="1:11">
      <c r="A366" s="370" t="s">
        <v>548</v>
      </c>
      <c r="B366" s="271" t="s">
        <v>549</v>
      </c>
      <c r="C366" s="160" t="s">
        <v>17</v>
      </c>
      <c r="D366" s="160">
        <v>1</v>
      </c>
      <c r="E366" s="167"/>
      <c r="F366" s="161">
        <v>1067</v>
      </c>
      <c r="G366" s="161">
        <v>27.72</v>
      </c>
      <c r="H366" s="301"/>
      <c r="I366" s="305"/>
      <c r="K366" s="3"/>
    </row>
    <row r="367" spans="1:11">
      <c r="A367" s="370" t="s">
        <v>550</v>
      </c>
      <c r="B367" s="271" t="s">
        <v>551</v>
      </c>
      <c r="C367" s="160" t="s">
        <v>17</v>
      </c>
      <c r="D367" s="160">
        <v>1</v>
      </c>
      <c r="E367" s="167"/>
      <c r="F367" s="161">
        <v>1664.43</v>
      </c>
      <c r="G367" s="161">
        <v>35.28</v>
      </c>
      <c r="H367" s="301"/>
      <c r="I367" s="305"/>
      <c r="K367" s="3"/>
    </row>
    <row r="368" spans="1:11">
      <c r="A368" s="370" t="s">
        <v>552</v>
      </c>
      <c r="B368" s="271" t="s">
        <v>553</v>
      </c>
      <c r="C368" s="160" t="s">
        <v>17</v>
      </c>
      <c r="D368" s="160"/>
      <c r="E368" s="167"/>
      <c r="F368" s="161">
        <v>0</v>
      </c>
      <c r="G368" s="161">
        <v>14.49</v>
      </c>
      <c r="H368" s="301"/>
      <c r="I368" s="305"/>
      <c r="K368" s="3"/>
    </row>
    <row r="369" spans="1:11">
      <c r="A369" s="370" t="s">
        <v>554</v>
      </c>
      <c r="B369" s="271" t="s">
        <v>555</v>
      </c>
      <c r="C369" s="160" t="s">
        <v>17</v>
      </c>
      <c r="D369" s="160"/>
      <c r="E369" s="167"/>
      <c r="F369" s="161">
        <v>0</v>
      </c>
      <c r="G369" s="161">
        <v>14.49</v>
      </c>
      <c r="H369" s="301"/>
      <c r="I369" s="305"/>
      <c r="K369" s="3"/>
    </row>
    <row r="370" spans="1:11">
      <c r="A370" s="370" t="s">
        <v>556</v>
      </c>
      <c r="B370" s="271" t="s">
        <v>557</v>
      </c>
      <c r="C370" s="160" t="s">
        <v>17</v>
      </c>
      <c r="D370" s="160"/>
      <c r="E370" s="167"/>
      <c r="F370" s="161">
        <v>0</v>
      </c>
      <c r="G370" s="161">
        <v>12.96</v>
      </c>
      <c r="H370" s="301"/>
      <c r="I370" s="305"/>
      <c r="K370" s="3"/>
    </row>
    <row r="371" spans="1:11">
      <c r="A371" s="370" t="s">
        <v>558</v>
      </c>
      <c r="B371" s="271" t="s">
        <v>559</v>
      </c>
      <c r="C371" s="160" t="s">
        <v>17</v>
      </c>
      <c r="D371" s="160"/>
      <c r="E371" s="167"/>
      <c r="F371" s="161">
        <v>0</v>
      </c>
      <c r="G371" s="161">
        <v>3.09</v>
      </c>
      <c r="H371" s="301"/>
      <c r="I371" s="305"/>
      <c r="K371" s="3"/>
    </row>
    <row r="372" spans="1:11">
      <c r="A372" s="370" t="s">
        <v>560</v>
      </c>
      <c r="B372" s="271" t="s">
        <v>561</v>
      </c>
      <c r="C372" s="160" t="s">
        <v>17</v>
      </c>
      <c r="D372" s="160"/>
      <c r="E372" s="167"/>
      <c r="F372" s="161">
        <v>0</v>
      </c>
      <c r="G372" s="161">
        <v>3.97</v>
      </c>
      <c r="H372" s="301"/>
      <c r="I372" s="305"/>
      <c r="K372" s="3"/>
    </row>
    <row r="373" spans="1:11">
      <c r="A373" s="370" t="s">
        <v>562</v>
      </c>
      <c r="B373" s="271" t="s">
        <v>563</v>
      </c>
      <c r="C373" s="160" t="s">
        <v>17</v>
      </c>
      <c r="D373" s="160"/>
      <c r="E373" s="167"/>
      <c r="F373" s="161">
        <v>0</v>
      </c>
      <c r="G373" s="161">
        <v>3.97</v>
      </c>
      <c r="H373" s="301"/>
      <c r="I373" s="305"/>
      <c r="K373" s="3"/>
    </row>
    <row r="374" spans="1:11">
      <c r="A374" s="370" t="s">
        <v>564</v>
      </c>
      <c r="B374" s="271" t="s">
        <v>565</v>
      </c>
      <c r="C374" s="160" t="s">
        <v>17</v>
      </c>
      <c r="D374" s="160">
        <v>1</v>
      </c>
      <c r="E374" s="167"/>
      <c r="F374" s="161">
        <v>0</v>
      </c>
      <c r="G374" s="161">
        <v>21.42</v>
      </c>
      <c r="H374" s="301"/>
      <c r="I374" s="305"/>
      <c r="K374" s="3"/>
    </row>
    <row r="375" spans="1:11">
      <c r="A375" s="370" t="s">
        <v>566</v>
      </c>
      <c r="B375" s="271" t="s">
        <v>567</v>
      </c>
      <c r="C375" s="160" t="s">
        <v>17</v>
      </c>
      <c r="D375" s="160">
        <v>1</v>
      </c>
      <c r="E375" s="167"/>
      <c r="F375" s="276">
        <v>0</v>
      </c>
      <c r="G375" s="276">
        <v>3.74</v>
      </c>
      <c r="H375" s="301"/>
      <c r="I375" s="305"/>
      <c r="K375" s="3"/>
    </row>
    <row r="376" spans="1:11">
      <c r="A376" s="370" t="s">
        <v>568</v>
      </c>
      <c r="B376" s="271" t="s">
        <v>569</v>
      </c>
      <c r="C376" s="160" t="s">
        <v>17</v>
      </c>
      <c r="D376" s="160">
        <v>1</v>
      </c>
      <c r="E376" s="167"/>
      <c r="F376" s="161">
        <v>0</v>
      </c>
      <c r="G376" s="161">
        <v>3.74</v>
      </c>
      <c r="H376" s="301"/>
      <c r="I376" s="305"/>
      <c r="K376" s="3"/>
    </row>
    <row r="377" spans="1:11">
      <c r="A377" s="370" t="s">
        <v>570</v>
      </c>
      <c r="B377" s="271" t="s">
        <v>571</v>
      </c>
      <c r="C377" s="160" t="s">
        <v>17</v>
      </c>
      <c r="D377" s="160">
        <v>1</v>
      </c>
      <c r="E377" s="167"/>
      <c r="F377" s="161">
        <v>0</v>
      </c>
      <c r="G377" s="161">
        <v>3.4019999999999997</v>
      </c>
      <c r="H377" s="301"/>
      <c r="I377" s="305"/>
      <c r="K377" s="3"/>
    </row>
    <row r="378" spans="1:11">
      <c r="A378" s="370" t="s">
        <v>572</v>
      </c>
      <c r="B378" s="271" t="s">
        <v>573</v>
      </c>
      <c r="C378" s="160" t="s">
        <v>17</v>
      </c>
      <c r="D378" s="160">
        <v>1</v>
      </c>
      <c r="E378" s="167"/>
      <c r="F378" s="161">
        <v>0</v>
      </c>
      <c r="G378" s="161">
        <v>6.35</v>
      </c>
      <c r="H378" s="301"/>
      <c r="I378" s="305"/>
      <c r="K378" s="3"/>
    </row>
    <row r="379" spans="1:11">
      <c r="A379" s="370" t="s">
        <v>574</v>
      </c>
      <c r="B379" s="271" t="s">
        <v>575</v>
      </c>
      <c r="C379" s="160" t="s">
        <v>17</v>
      </c>
      <c r="D379" s="160"/>
      <c r="E379" s="167"/>
      <c r="F379" s="161">
        <v>0</v>
      </c>
      <c r="G379" s="161">
        <v>6.35</v>
      </c>
      <c r="H379" s="301"/>
      <c r="I379" s="305"/>
      <c r="K379" s="3"/>
    </row>
    <row r="380" spans="1:11">
      <c r="A380" s="370" t="s">
        <v>576</v>
      </c>
      <c r="B380" s="271" t="s">
        <v>577</v>
      </c>
      <c r="C380" s="160" t="s">
        <v>17</v>
      </c>
      <c r="D380" s="160"/>
      <c r="E380" s="167"/>
      <c r="F380" s="161">
        <v>0</v>
      </c>
      <c r="G380" s="161">
        <v>6.35</v>
      </c>
      <c r="H380" s="301"/>
      <c r="I380" s="305"/>
      <c r="K380" s="3"/>
    </row>
    <row r="381" spans="1:11">
      <c r="A381" s="370" t="s">
        <v>578</v>
      </c>
      <c r="B381" s="271" t="s">
        <v>579</v>
      </c>
      <c r="C381" s="160" t="s">
        <v>17</v>
      </c>
      <c r="D381" s="160">
        <v>1</v>
      </c>
      <c r="E381" s="167"/>
      <c r="F381" s="161">
        <v>0</v>
      </c>
      <c r="G381" s="161">
        <v>0.86</v>
      </c>
      <c r="H381" s="301"/>
      <c r="I381" s="305"/>
      <c r="K381" s="3"/>
    </row>
    <row r="382" spans="1:11">
      <c r="A382" s="370" t="s">
        <v>580</v>
      </c>
      <c r="B382" s="271" t="s">
        <v>581</v>
      </c>
      <c r="C382" s="160" t="s">
        <v>17</v>
      </c>
      <c r="D382" s="160">
        <v>1</v>
      </c>
      <c r="E382" s="167"/>
      <c r="F382" s="161">
        <v>0</v>
      </c>
      <c r="G382" s="161">
        <v>2.65</v>
      </c>
      <c r="H382" s="301"/>
      <c r="I382" s="305"/>
      <c r="K382" s="3"/>
    </row>
    <row r="383" spans="1:11">
      <c r="A383" s="370" t="s">
        <v>582</v>
      </c>
      <c r="B383" s="271" t="s">
        <v>583</v>
      </c>
      <c r="C383" s="160" t="s">
        <v>17</v>
      </c>
      <c r="D383" s="160">
        <v>1</v>
      </c>
      <c r="E383" s="167"/>
      <c r="F383" s="161">
        <v>0</v>
      </c>
      <c r="G383" s="161">
        <v>3.29</v>
      </c>
      <c r="H383" s="301"/>
      <c r="I383" s="305"/>
      <c r="K383" s="3"/>
    </row>
    <row r="384" spans="1:11">
      <c r="A384" s="370" t="s">
        <v>584</v>
      </c>
      <c r="B384" s="271" t="s">
        <v>585</v>
      </c>
      <c r="C384" s="160" t="s">
        <v>17</v>
      </c>
      <c r="D384" s="160">
        <v>1</v>
      </c>
      <c r="E384" s="167"/>
      <c r="F384" s="161">
        <v>0</v>
      </c>
      <c r="G384" s="161">
        <v>4.54</v>
      </c>
      <c r="H384" s="301"/>
      <c r="I384" s="305"/>
      <c r="K384" s="3"/>
    </row>
    <row r="385" spans="1:11">
      <c r="A385" s="370" t="s">
        <v>586</v>
      </c>
      <c r="B385" s="271" t="s">
        <v>587</v>
      </c>
      <c r="C385" s="160" t="s">
        <v>17</v>
      </c>
      <c r="D385" s="160">
        <v>1</v>
      </c>
      <c r="E385" s="167"/>
      <c r="F385" s="161">
        <v>0</v>
      </c>
      <c r="G385" s="161">
        <v>0.63</v>
      </c>
      <c r="H385" s="301"/>
      <c r="I385" s="305"/>
      <c r="K385" s="3"/>
    </row>
    <row r="386" spans="1:11">
      <c r="A386" s="370" t="s">
        <v>588</v>
      </c>
      <c r="B386" s="271" t="s">
        <v>589</v>
      </c>
      <c r="C386" s="160" t="s">
        <v>17</v>
      </c>
      <c r="D386" s="160">
        <v>100</v>
      </c>
      <c r="E386" s="167"/>
      <c r="F386" s="276">
        <v>2.33</v>
      </c>
      <c r="G386" s="161">
        <v>0.78</v>
      </c>
      <c r="H386" s="301"/>
      <c r="I386" s="305"/>
      <c r="K386" s="3"/>
    </row>
    <row r="387" spans="1:11">
      <c r="A387" s="370" t="s">
        <v>590</v>
      </c>
      <c r="B387" s="271" t="s">
        <v>591</v>
      </c>
      <c r="C387" s="160" t="s">
        <v>17</v>
      </c>
      <c r="D387" s="160">
        <v>100</v>
      </c>
      <c r="E387" s="167"/>
      <c r="F387" s="276">
        <v>7.04</v>
      </c>
      <c r="G387" s="161">
        <v>0.88</v>
      </c>
      <c r="H387" s="301"/>
      <c r="I387" s="305"/>
      <c r="K387" s="3"/>
    </row>
    <row r="388" spans="1:11" ht="13.5" thickBot="1">
      <c r="A388" s="371" t="s">
        <v>592</v>
      </c>
      <c r="B388" s="278" t="s">
        <v>593</v>
      </c>
      <c r="C388" s="279" t="s">
        <v>17</v>
      </c>
      <c r="D388" s="279">
        <v>100</v>
      </c>
      <c r="E388" s="280"/>
      <c r="F388" s="334">
        <v>10.55</v>
      </c>
      <c r="G388" s="235">
        <v>0.63</v>
      </c>
      <c r="H388" s="302"/>
      <c r="I388" s="306"/>
      <c r="K388" s="3"/>
    </row>
    <row r="389" spans="1:11">
      <c r="A389" s="455" t="s">
        <v>0</v>
      </c>
      <c r="B389" s="455"/>
      <c r="C389" s="456"/>
      <c r="D389" s="456"/>
      <c r="E389" s="456"/>
      <c r="F389" s="456"/>
      <c r="G389" s="456"/>
      <c r="H389" s="196"/>
      <c r="I389" s="152"/>
      <c r="J389" s="153"/>
      <c r="K389" s="154"/>
    </row>
    <row r="390" spans="1:11" ht="18">
      <c r="A390" s="462" t="s">
        <v>1</v>
      </c>
      <c r="B390" s="462"/>
      <c r="C390" s="155"/>
      <c r="D390" s="155"/>
      <c r="E390" s="463"/>
      <c r="F390" s="463"/>
      <c r="G390" s="463"/>
      <c r="H390" s="463"/>
      <c r="I390" s="463"/>
      <c r="J390" s="156"/>
      <c r="K390" s="157"/>
    </row>
    <row r="391" spans="1:11" ht="18">
      <c r="A391" s="454" t="s">
        <v>89</v>
      </c>
      <c r="B391" s="454"/>
      <c r="C391" s="454"/>
      <c r="D391" s="454"/>
      <c r="E391" s="454"/>
      <c r="F391" s="454"/>
      <c r="G391" s="454"/>
      <c r="H391" s="454"/>
      <c r="I391" s="454"/>
      <c r="J391" s="9"/>
      <c r="K391" s="149"/>
    </row>
    <row r="392" spans="1:11" ht="18.75" thickBot="1">
      <c r="A392" s="464" t="s">
        <v>3</v>
      </c>
      <c r="B392" s="464"/>
      <c r="C392" s="464"/>
      <c r="D392" s="464"/>
      <c r="E392" s="464"/>
      <c r="F392" s="464"/>
      <c r="G392" s="464"/>
      <c r="H392" s="464"/>
      <c r="I392" s="464"/>
      <c r="J392" s="9"/>
      <c r="K392" s="149"/>
    </row>
    <row r="393" spans="1:11" s="9" customFormat="1" ht="18.75" thickBot="1">
      <c r="A393" s="450"/>
      <c r="B393" s="450"/>
      <c r="C393" s="450"/>
      <c r="D393" s="450"/>
      <c r="E393" s="247" t="s">
        <v>4</v>
      </c>
      <c r="F393" s="457" t="s">
        <v>5</v>
      </c>
      <c r="G393" s="458"/>
      <c r="H393" s="458"/>
      <c r="I393" s="459"/>
      <c r="J393" s="242"/>
      <c r="K393" s="243"/>
    </row>
    <row r="394" spans="1:11" s="4" customFormat="1" ht="13.5" thickBot="1">
      <c r="A394" s="450"/>
      <c r="B394" s="151"/>
      <c r="C394" s="249"/>
      <c r="D394" s="158"/>
      <c r="E394" s="253"/>
      <c r="F394" s="460" t="s">
        <v>6</v>
      </c>
      <c r="G394" s="460"/>
      <c r="H394" s="460"/>
      <c r="I394" s="461"/>
      <c r="J394" s="244"/>
      <c r="K394" s="255"/>
    </row>
    <row r="395" spans="1:11" s="4" customFormat="1" ht="13.5" thickBot="1">
      <c r="A395" s="257" t="s">
        <v>7</v>
      </c>
      <c r="B395" s="258" t="s">
        <v>8</v>
      </c>
      <c r="C395" s="259" t="s">
        <v>9</v>
      </c>
      <c r="D395" s="221" t="s">
        <v>10</v>
      </c>
      <c r="E395" s="260"/>
      <c r="F395" s="261" t="s">
        <v>163</v>
      </c>
      <c r="G395" s="245" t="s">
        <v>12</v>
      </c>
      <c r="H395" s="262" t="s">
        <v>13</v>
      </c>
      <c r="I395" s="255"/>
    </row>
    <row r="396" spans="1:11">
      <c r="A396" s="377" t="s">
        <v>594</v>
      </c>
      <c r="B396" s="289" t="s">
        <v>595</v>
      </c>
      <c r="C396" s="283" t="s">
        <v>17</v>
      </c>
      <c r="D396" s="283">
        <v>100</v>
      </c>
      <c r="E396" s="284"/>
      <c r="F396" s="369">
        <v>16.420000000000002</v>
      </c>
      <c r="G396" s="234">
        <v>1.64</v>
      </c>
      <c r="H396" s="303"/>
      <c r="I396" s="304"/>
      <c r="K396" s="3"/>
    </row>
    <row r="397" spans="1:11">
      <c r="A397" s="378" t="s">
        <v>596</v>
      </c>
      <c r="B397" s="271" t="s">
        <v>597</v>
      </c>
      <c r="C397" s="160" t="s">
        <v>17</v>
      </c>
      <c r="D397" s="160">
        <v>100</v>
      </c>
      <c r="E397" s="167"/>
      <c r="F397" s="276">
        <v>21.12</v>
      </c>
      <c r="G397" s="161">
        <v>2.58</v>
      </c>
      <c r="H397" s="301"/>
      <c r="I397" s="305"/>
      <c r="K397" s="3"/>
    </row>
    <row r="398" spans="1:11">
      <c r="A398" s="378" t="s">
        <v>598</v>
      </c>
      <c r="B398" s="271" t="s">
        <v>599</v>
      </c>
      <c r="C398" s="160" t="s">
        <v>17</v>
      </c>
      <c r="D398" s="160">
        <v>100</v>
      </c>
      <c r="E398" s="167"/>
      <c r="F398" s="276">
        <v>29.33</v>
      </c>
      <c r="G398" s="161">
        <v>2.58</v>
      </c>
      <c r="H398" s="301"/>
      <c r="I398" s="305"/>
      <c r="K398" s="3"/>
    </row>
    <row r="399" spans="1:11">
      <c r="A399" s="378" t="s">
        <v>600</v>
      </c>
      <c r="B399" s="271" t="s">
        <v>601</v>
      </c>
      <c r="C399" s="160" t="s">
        <v>17</v>
      </c>
      <c r="D399" s="160"/>
      <c r="E399" s="167"/>
      <c r="F399" s="276">
        <v>0</v>
      </c>
      <c r="G399" s="161">
        <v>0.76</v>
      </c>
      <c r="H399" s="301"/>
      <c r="I399" s="305"/>
      <c r="K399" s="3"/>
    </row>
    <row r="400" spans="1:11">
      <c r="A400" s="378" t="s">
        <v>602</v>
      </c>
      <c r="B400" s="271" t="s">
        <v>603</v>
      </c>
      <c r="C400" s="160" t="s">
        <v>17</v>
      </c>
      <c r="D400" s="160"/>
      <c r="E400" s="167"/>
      <c r="F400" s="276">
        <v>0</v>
      </c>
      <c r="G400" s="161">
        <v>1.45</v>
      </c>
      <c r="H400" s="301"/>
      <c r="I400" s="305"/>
      <c r="K400" s="3"/>
    </row>
    <row r="401" spans="1:11">
      <c r="A401" s="378" t="s">
        <v>604</v>
      </c>
      <c r="B401" s="271" t="s">
        <v>605</v>
      </c>
      <c r="C401" s="160" t="s">
        <v>17</v>
      </c>
      <c r="D401" s="160"/>
      <c r="E401" s="167"/>
      <c r="F401" s="276">
        <v>0</v>
      </c>
      <c r="G401" s="161">
        <v>2.33</v>
      </c>
      <c r="H401" s="301"/>
      <c r="I401" s="305"/>
      <c r="K401" s="3"/>
    </row>
    <row r="402" spans="1:11">
      <c r="A402" s="378" t="s">
        <v>606</v>
      </c>
      <c r="B402" s="271" t="s">
        <v>607</v>
      </c>
      <c r="C402" s="160" t="s">
        <v>17</v>
      </c>
      <c r="D402" s="160"/>
      <c r="E402" s="167"/>
      <c r="F402" s="276">
        <v>0</v>
      </c>
      <c r="G402" s="161">
        <v>2.33</v>
      </c>
      <c r="H402" s="301"/>
      <c r="I402" s="305"/>
      <c r="K402" s="3"/>
    </row>
    <row r="403" spans="1:11">
      <c r="A403" s="378" t="s">
        <v>608</v>
      </c>
      <c r="B403" s="271" t="s">
        <v>609</v>
      </c>
      <c r="C403" s="160" t="s">
        <v>17</v>
      </c>
      <c r="D403" s="160"/>
      <c r="E403" s="167"/>
      <c r="F403" s="161">
        <v>1.1000000000000001</v>
      </c>
      <c r="G403" s="161">
        <v>0</v>
      </c>
      <c r="H403" s="301"/>
      <c r="I403" s="305"/>
      <c r="K403" s="3"/>
    </row>
    <row r="404" spans="1:11">
      <c r="A404" s="378" t="s">
        <v>610</v>
      </c>
      <c r="B404" s="271" t="s">
        <v>611</v>
      </c>
      <c r="C404" s="160" t="s">
        <v>17</v>
      </c>
      <c r="D404" s="160"/>
      <c r="E404" s="167"/>
      <c r="F404" s="161">
        <v>1.3</v>
      </c>
      <c r="G404" s="161">
        <v>0</v>
      </c>
      <c r="H404" s="301"/>
      <c r="I404" s="305"/>
      <c r="K404" s="3"/>
    </row>
    <row r="405" spans="1:11">
      <c r="A405" s="378" t="s">
        <v>612</v>
      </c>
      <c r="B405" s="271" t="s">
        <v>613</v>
      </c>
      <c r="C405" s="160" t="s">
        <v>17</v>
      </c>
      <c r="D405" s="160">
        <v>100</v>
      </c>
      <c r="E405" s="167"/>
      <c r="F405" s="161">
        <v>0</v>
      </c>
      <c r="G405" s="161">
        <v>23.94</v>
      </c>
      <c r="H405" s="301"/>
      <c r="I405" s="305"/>
      <c r="K405" s="3"/>
    </row>
    <row r="406" spans="1:11">
      <c r="A406" s="378" t="s">
        <v>614</v>
      </c>
      <c r="B406" s="271" t="s">
        <v>615</v>
      </c>
      <c r="C406" s="160" t="s">
        <v>17</v>
      </c>
      <c r="D406" s="160">
        <v>100</v>
      </c>
      <c r="E406" s="167"/>
      <c r="F406" s="161">
        <v>3.52</v>
      </c>
      <c r="G406" s="161">
        <v>2.39</v>
      </c>
      <c r="H406" s="301"/>
      <c r="I406" s="305"/>
      <c r="K406" s="3"/>
    </row>
    <row r="407" spans="1:11">
      <c r="A407" s="370" t="s">
        <v>616</v>
      </c>
      <c r="B407" s="271" t="s">
        <v>617</v>
      </c>
      <c r="C407" s="160" t="s">
        <v>17</v>
      </c>
      <c r="D407" s="160">
        <v>100</v>
      </c>
      <c r="E407" s="167"/>
      <c r="F407" s="161">
        <v>4.7</v>
      </c>
      <c r="G407" s="161">
        <v>2.39</v>
      </c>
      <c r="H407" s="301"/>
      <c r="I407" s="305"/>
      <c r="K407" s="3"/>
    </row>
    <row r="408" spans="1:11" ht="13.5" customHeight="1">
      <c r="A408" s="370" t="s">
        <v>618</v>
      </c>
      <c r="B408" s="271" t="s">
        <v>619</v>
      </c>
      <c r="C408" s="160" t="s">
        <v>17</v>
      </c>
      <c r="D408" s="160">
        <v>100</v>
      </c>
      <c r="E408" s="167"/>
      <c r="F408" s="161">
        <v>1.4</v>
      </c>
      <c r="G408" s="161">
        <v>0.25</v>
      </c>
      <c r="H408" s="301"/>
      <c r="I408" s="305"/>
      <c r="K408" s="3"/>
    </row>
    <row r="409" spans="1:11" ht="22.5" customHeight="1">
      <c r="A409" s="378"/>
      <c r="B409" s="312"/>
      <c r="C409" s="375"/>
      <c r="D409" s="324"/>
      <c r="E409" s="276"/>
      <c r="F409" s="376"/>
      <c r="G409" s="379"/>
      <c r="H409" s="301"/>
      <c r="I409" s="305"/>
      <c r="K409" s="3"/>
    </row>
    <row r="410" spans="1:11" ht="22.5" customHeight="1">
      <c r="A410" s="378"/>
      <c r="B410" s="312"/>
      <c r="C410" s="375"/>
      <c r="D410" s="324"/>
      <c r="E410" s="276"/>
      <c r="F410" s="466"/>
      <c r="G410" s="466" t="s">
        <v>620</v>
      </c>
      <c r="H410" s="301"/>
      <c r="I410" s="305"/>
      <c r="K410" s="3"/>
    </row>
    <row r="411" spans="1:11" ht="13.5" customHeight="1">
      <c r="A411" s="370"/>
      <c r="B411" s="312"/>
      <c r="C411" s="324"/>
      <c r="D411" s="324"/>
      <c r="E411" s="166"/>
      <c r="F411" s="467"/>
      <c r="G411" s="467"/>
      <c r="H411" s="301"/>
      <c r="I411" s="305"/>
      <c r="K411" s="3"/>
    </row>
    <row r="412" spans="1:11" ht="24" customHeight="1">
      <c r="A412" s="370"/>
      <c r="B412" s="271"/>
      <c r="C412" s="380"/>
      <c r="D412" s="380"/>
      <c r="E412" s="381"/>
      <c r="F412" s="468"/>
      <c r="G412" s="468"/>
      <c r="H412" s="301"/>
      <c r="I412" s="305"/>
      <c r="K412" s="3"/>
    </row>
    <row r="413" spans="1:11">
      <c r="A413" s="370" t="s">
        <v>621</v>
      </c>
      <c r="B413" s="271" t="s">
        <v>622</v>
      </c>
      <c r="C413" s="160" t="s">
        <v>308</v>
      </c>
      <c r="D413" s="160"/>
      <c r="E413" s="167"/>
      <c r="F413" s="161">
        <v>2.75</v>
      </c>
      <c r="G413" s="382">
        <v>1.51</v>
      </c>
      <c r="H413" s="301"/>
      <c r="I413" s="305"/>
      <c r="K413" s="3"/>
    </row>
    <row r="414" spans="1:11">
      <c r="A414" s="370" t="s">
        <v>623</v>
      </c>
      <c r="B414" s="271" t="s">
        <v>624</v>
      </c>
      <c r="C414" s="160" t="s">
        <v>308</v>
      </c>
      <c r="D414" s="380"/>
      <c r="E414" s="381"/>
      <c r="F414" s="161">
        <v>4.13</v>
      </c>
      <c r="G414" s="382">
        <v>1.51</v>
      </c>
      <c r="H414" s="301"/>
      <c r="I414" s="305"/>
      <c r="K414" s="3"/>
    </row>
    <row r="415" spans="1:11">
      <c r="A415" s="370" t="s">
        <v>625</v>
      </c>
      <c r="B415" s="271" t="s">
        <v>626</v>
      </c>
      <c r="C415" s="160" t="s">
        <v>308</v>
      </c>
      <c r="D415" s="380"/>
      <c r="E415" s="381"/>
      <c r="F415" s="161">
        <v>6.1</v>
      </c>
      <c r="G415" s="382">
        <v>1.66</v>
      </c>
      <c r="H415" s="301"/>
      <c r="I415" s="305"/>
      <c r="K415" s="3"/>
    </row>
    <row r="416" spans="1:11">
      <c r="A416" s="370" t="s">
        <v>627</v>
      </c>
      <c r="B416" s="271" t="s">
        <v>628</v>
      </c>
      <c r="C416" s="160" t="s">
        <v>308</v>
      </c>
      <c r="D416" s="380"/>
      <c r="E416" s="381"/>
      <c r="F416" s="161">
        <v>6.15</v>
      </c>
      <c r="G416" s="382">
        <v>1.81</v>
      </c>
      <c r="H416" s="301"/>
      <c r="I416" s="305"/>
      <c r="K416" s="3"/>
    </row>
    <row r="417" spans="1:11">
      <c r="A417" s="370" t="s">
        <v>629</v>
      </c>
      <c r="B417" s="271" t="s">
        <v>630</v>
      </c>
      <c r="C417" s="160" t="s">
        <v>308</v>
      </c>
      <c r="D417" s="380"/>
      <c r="E417" s="381"/>
      <c r="F417" s="161">
        <v>9.34</v>
      </c>
      <c r="G417" s="382">
        <v>1.89</v>
      </c>
      <c r="H417" s="301"/>
      <c r="I417" s="305"/>
      <c r="K417" s="3"/>
    </row>
    <row r="418" spans="1:11">
      <c r="A418" s="370" t="s">
        <v>631</v>
      </c>
      <c r="B418" s="271" t="s">
        <v>632</v>
      </c>
      <c r="C418" s="160" t="s">
        <v>308</v>
      </c>
      <c r="D418" s="380"/>
      <c r="E418" s="381"/>
      <c r="F418" s="161">
        <v>14.12</v>
      </c>
      <c r="G418" s="382">
        <v>1.9</v>
      </c>
      <c r="H418" s="301"/>
      <c r="I418" s="305"/>
      <c r="K418" s="3"/>
    </row>
    <row r="419" spans="1:11">
      <c r="A419" s="370" t="s">
        <v>633</v>
      </c>
      <c r="B419" s="271" t="s">
        <v>634</v>
      </c>
      <c r="C419" s="160" t="s">
        <v>308</v>
      </c>
      <c r="D419" s="380"/>
      <c r="E419" s="381"/>
      <c r="F419" s="161">
        <v>18.73</v>
      </c>
      <c r="G419" s="382">
        <v>2.12</v>
      </c>
      <c r="H419" s="301"/>
      <c r="I419" s="305"/>
      <c r="K419" s="3"/>
    </row>
    <row r="420" spans="1:11">
      <c r="A420" s="370" t="s">
        <v>635</v>
      </c>
      <c r="B420" s="271" t="s">
        <v>636</v>
      </c>
      <c r="C420" s="160" t="s">
        <v>308</v>
      </c>
      <c r="D420" s="380"/>
      <c r="E420" s="381"/>
      <c r="F420" s="161">
        <v>26.25</v>
      </c>
      <c r="G420" s="382">
        <v>3.28</v>
      </c>
      <c r="H420" s="301"/>
      <c r="I420" s="305"/>
      <c r="K420" s="3"/>
    </row>
    <row r="421" spans="1:11">
      <c r="A421" s="370" t="s">
        <v>637</v>
      </c>
      <c r="B421" s="271" t="s">
        <v>638</v>
      </c>
      <c r="C421" s="160" t="s">
        <v>308</v>
      </c>
      <c r="D421" s="380"/>
      <c r="E421" s="381"/>
      <c r="F421" s="161">
        <v>36.28</v>
      </c>
      <c r="G421" s="382">
        <v>4.25</v>
      </c>
      <c r="H421" s="301"/>
      <c r="I421" s="305"/>
      <c r="K421" s="3"/>
    </row>
    <row r="422" spans="1:11">
      <c r="A422" s="370" t="s">
        <v>639</v>
      </c>
      <c r="B422" s="271" t="s">
        <v>640</v>
      </c>
      <c r="C422" s="160" t="s">
        <v>308</v>
      </c>
      <c r="D422" s="380"/>
      <c r="E422" s="381"/>
      <c r="F422" s="161">
        <v>64.91</v>
      </c>
      <c r="G422" s="382">
        <v>4.7300000000000004</v>
      </c>
      <c r="H422" s="301"/>
      <c r="I422" s="305"/>
      <c r="K422" s="3"/>
    </row>
    <row r="423" spans="1:11">
      <c r="A423" s="370" t="s">
        <v>641</v>
      </c>
      <c r="B423" s="271" t="s">
        <v>642</v>
      </c>
      <c r="C423" s="160" t="s">
        <v>308</v>
      </c>
      <c r="D423" s="160">
        <v>20</v>
      </c>
      <c r="E423" s="167"/>
      <c r="F423" s="161">
        <v>31.93</v>
      </c>
      <c r="G423" s="382">
        <v>5.6</v>
      </c>
      <c r="H423" s="301"/>
      <c r="I423" s="305"/>
      <c r="K423" s="3"/>
    </row>
    <row r="424" spans="1:11">
      <c r="A424" s="370" t="s">
        <v>643</v>
      </c>
      <c r="B424" s="271" t="s">
        <v>644</v>
      </c>
      <c r="C424" s="160" t="s">
        <v>17</v>
      </c>
      <c r="D424" s="160"/>
      <c r="E424" s="167"/>
      <c r="F424" s="161">
        <v>13.03</v>
      </c>
      <c r="G424" s="161">
        <v>5.89</v>
      </c>
      <c r="H424" s="301"/>
      <c r="I424" s="305"/>
      <c r="K424" s="3"/>
    </row>
    <row r="425" spans="1:11" ht="13.5" thickBot="1">
      <c r="A425" s="385" t="s">
        <v>645</v>
      </c>
      <c r="B425" s="373" t="s">
        <v>646</v>
      </c>
      <c r="C425" s="296" t="s">
        <v>17</v>
      </c>
      <c r="D425" s="296">
        <v>100</v>
      </c>
      <c r="E425" s="210"/>
      <c r="F425" s="239">
        <v>15.64</v>
      </c>
      <c r="G425" s="239">
        <v>13.61</v>
      </c>
      <c r="H425" s="362"/>
      <c r="I425" s="363"/>
      <c r="K425" s="3"/>
    </row>
    <row r="426" spans="1:11" s="6" customFormat="1">
      <c r="A426" s="391" t="s">
        <v>647</v>
      </c>
      <c r="B426" s="390" t="s">
        <v>648</v>
      </c>
      <c r="C426" s="386"/>
      <c r="D426" s="386"/>
      <c r="E426" s="387"/>
      <c r="F426" s="388"/>
      <c r="G426" s="389"/>
      <c r="H426" s="343"/>
      <c r="I426" s="344"/>
    </row>
    <row r="427" spans="1:11">
      <c r="A427" s="383" t="s">
        <v>649</v>
      </c>
      <c r="B427" s="271" t="s">
        <v>650</v>
      </c>
      <c r="C427" s="160" t="s">
        <v>17</v>
      </c>
      <c r="D427" s="160">
        <v>100</v>
      </c>
      <c r="E427" s="167"/>
      <c r="F427" s="161">
        <v>20.85</v>
      </c>
      <c r="G427" s="161">
        <v>0</v>
      </c>
      <c r="H427" s="301"/>
      <c r="I427" s="305"/>
      <c r="K427" s="3"/>
    </row>
    <row r="428" spans="1:11">
      <c r="A428" s="383" t="s">
        <v>651</v>
      </c>
      <c r="B428" s="271" t="s">
        <v>652</v>
      </c>
      <c r="C428" s="160" t="s">
        <v>17</v>
      </c>
      <c r="D428" s="160">
        <v>100</v>
      </c>
      <c r="E428" s="167"/>
      <c r="F428" s="161">
        <v>32.590000000000003</v>
      </c>
      <c r="G428" s="161">
        <v>0</v>
      </c>
      <c r="H428" s="301"/>
      <c r="I428" s="305"/>
      <c r="K428" s="3"/>
    </row>
    <row r="429" spans="1:11">
      <c r="A429" s="383" t="s">
        <v>653</v>
      </c>
      <c r="B429" s="312" t="s">
        <v>654</v>
      </c>
      <c r="C429" s="160" t="s">
        <v>17</v>
      </c>
      <c r="D429" s="160">
        <v>100</v>
      </c>
      <c r="E429" s="167"/>
      <c r="F429" s="161">
        <v>119.71</v>
      </c>
      <c r="G429" s="161">
        <v>0</v>
      </c>
      <c r="H429" s="301"/>
      <c r="I429" s="305"/>
      <c r="K429" s="3"/>
    </row>
    <row r="430" spans="1:11" s="6" customFormat="1">
      <c r="A430" s="384" t="s">
        <v>655</v>
      </c>
      <c r="B430" s="316" t="s">
        <v>656</v>
      </c>
      <c r="C430" s="317"/>
      <c r="D430" s="317"/>
      <c r="E430" s="318"/>
      <c r="F430" s="319"/>
      <c r="G430" s="240"/>
      <c r="H430" s="356"/>
      <c r="I430" s="309"/>
    </row>
    <row r="431" spans="1:11" s="6" customFormat="1">
      <c r="A431" s="370" t="s">
        <v>657</v>
      </c>
      <c r="B431" s="271" t="s">
        <v>650</v>
      </c>
      <c r="C431" s="160" t="s">
        <v>17</v>
      </c>
      <c r="D431" s="314"/>
      <c r="E431" s="167"/>
      <c r="F431" s="161">
        <v>20.78</v>
      </c>
      <c r="G431" s="161">
        <v>0</v>
      </c>
      <c r="H431" s="329"/>
      <c r="I431" s="305"/>
    </row>
    <row r="432" spans="1:11" s="6" customFormat="1">
      <c r="A432" s="370" t="s">
        <v>658</v>
      </c>
      <c r="B432" s="271" t="s">
        <v>652</v>
      </c>
      <c r="C432" s="160" t="s">
        <v>17</v>
      </c>
      <c r="D432" s="314"/>
      <c r="E432" s="167"/>
      <c r="F432" s="161">
        <v>32.56</v>
      </c>
      <c r="G432" s="161">
        <v>0</v>
      </c>
      <c r="H432" s="329"/>
      <c r="I432" s="305"/>
    </row>
    <row r="433" spans="1:11">
      <c r="A433" s="370" t="s">
        <v>659</v>
      </c>
      <c r="B433" s="271" t="s">
        <v>660</v>
      </c>
      <c r="C433" s="160" t="s">
        <v>17</v>
      </c>
      <c r="D433" s="160">
        <v>100</v>
      </c>
      <c r="E433" s="167"/>
      <c r="F433" s="161">
        <v>20.85</v>
      </c>
      <c r="G433" s="161">
        <v>0</v>
      </c>
      <c r="H433" s="301"/>
      <c r="I433" s="305"/>
      <c r="K433" s="3"/>
    </row>
    <row r="434" spans="1:11">
      <c r="A434" s="370" t="s">
        <v>661</v>
      </c>
      <c r="B434" s="271" t="s">
        <v>662</v>
      </c>
      <c r="C434" s="160" t="s">
        <v>17</v>
      </c>
      <c r="D434" s="160">
        <v>100</v>
      </c>
      <c r="E434" s="167"/>
      <c r="F434" s="161">
        <v>39.42</v>
      </c>
      <c r="G434" s="161">
        <v>0</v>
      </c>
      <c r="H434" s="301"/>
      <c r="I434" s="305"/>
      <c r="K434" s="3"/>
    </row>
    <row r="435" spans="1:11">
      <c r="A435" s="370" t="s">
        <v>663</v>
      </c>
      <c r="B435" s="271" t="s">
        <v>664</v>
      </c>
      <c r="C435" s="160" t="s">
        <v>17</v>
      </c>
      <c r="D435" s="160"/>
      <c r="E435" s="167"/>
      <c r="F435" s="161">
        <v>22.16</v>
      </c>
      <c r="G435" s="161">
        <v>0</v>
      </c>
      <c r="H435" s="301"/>
      <c r="I435" s="305"/>
      <c r="K435" s="3"/>
    </row>
    <row r="436" spans="1:11">
      <c r="A436" s="370" t="s">
        <v>665</v>
      </c>
      <c r="B436" s="271" t="s">
        <v>666</v>
      </c>
      <c r="C436" s="160" t="s">
        <v>17</v>
      </c>
      <c r="D436" s="160"/>
      <c r="E436" s="167"/>
      <c r="F436" s="161">
        <v>41.9</v>
      </c>
      <c r="G436" s="161">
        <v>0</v>
      </c>
      <c r="H436" s="301"/>
      <c r="I436" s="305"/>
      <c r="K436" s="3"/>
    </row>
    <row r="437" spans="1:11" s="6" customFormat="1">
      <c r="A437" s="384" t="s">
        <v>667</v>
      </c>
      <c r="B437" s="313" t="s">
        <v>668</v>
      </c>
      <c r="C437" s="314"/>
      <c r="D437" s="314"/>
      <c r="E437" s="169"/>
      <c r="F437" s="161"/>
      <c r="G437" s="161"/>
      <c r="H437" s="329"/>
      <c r="I437" s="305"/>
    </row>
    <row r="438" spans="1:11">
      <c r="A438" s="370" t="s">
        <v>669</v>
      </c>
      <c r="B438" s="271" t="s">
        <v>670</v>
      </c>
      <c r="C438" s="160" t="s">
        <v>17</v>
      </c>
      <c r="D438" s="160">
        <v>100</v>
      </c>
      <c r="E438" s="167"/>
      <c r="F438" s="161">
        <v>59.31</v>
      </c>
      <c r="G438" s="161">
        <v>0</v>
      </c>
      <c r="H438" s="301"/>
      <c r="I438" s="305"/>
      <c r="K438" s="3"/>
    </row>
    <row r="439" spans="1:11" ht="13.5" thickBot="1">
      <c r="A439" s="371" t="s">
        <v>671</v>
      </c>
      <c r="B439" s="278" t="s">
        <v>672</v>
      </c>
      <c r="C439" s="279" t="s">
        <v>17</v>
      </c>
      <c r="D439" s="279">
        <v>100</v>
      </c>
      <c r="E439" s="280"/>
      <c r="F439" s="235">
        <v>107.53</v>
      </c>
      <c r="G439" s="276">
        <v>0</v>
      </c>
      <c r="H439" s="235"/>
      <c r="I439" s="302"/>
      <c r="J439" s="306"/>
      <c r="K439" s="3"/>
    </row>
    <row r="440" spans="1:11">
      <c r="A440" s="455" t="s">
        <v>0</v>
      </c>
      <c r="B440" s="455"/>
      <c r="C440" s="456"/>
      <c r="D440" s="456"/>
      <c r="E440" s="456"/>
      <c r="F440" s="456"/>
      <c r="G440" s="456"/>
      <c r="H440" s="196"/>
      <c r="I440" s="152"/>
      <c r="J440" s="153"/>
      <c r="K440" s="154"/>
    </row>
    <row r="441" spans="1:11" ht="18">
      <c r="A441" s="462" t="s">
        <v>1</v>
      </c>
      <c r="B441" s="462"/>
      <c r="C441" s="155"/>
      <c r="D441" s="155"/>
      <c r="E441" s="463"/>
      <c r="F441" s="463"/>
      <c r="G441" s="463"/>
      <c r="H441" s="463"/>
      <c r="I441" s="463"/>
      <c r="J441" s="156"/>
      <c r="K441" s="157"/>
    </row>
    <row r="442" spans="1:11" ht="18">
      <c r="A442" s="454" t="s">
        <v>89</v>
      </c>
      <c r="B442" s="454"/>
      <c r="C442" s="454"/>
      <c r="D442" s="454"/>
      <c r="E442" s="454"/>
      <c r="F442" s="454"/>
      <c r="G442" s="454"/>
      <c r="H442" s="454"/>
      <c r="I442" s="454"/>
      <c r="J442" s="9"/>
      <c r="K442" s="149"/>
    </row>
    <row r="443" spans="1:11" ht="18.75" thickBot="1">
      <c r="A443" s="464" t="s">
        <v>3</v>
      </c>
      <c r="B443" s="464"/>
      <c r="C443" s="464"/>
      <c r="D443" s="464"/>
      <c r="E443" s="464"/>
      <c r="F443" s="464"/>
      <c r="G443" s="464"/>
      <c r="H443" s="464"/>
      <c r="I443" s="464"/>
      <c r="J443" s="9"/>
      <c r="K443" s="149"/>
    </row>
    <row r="444" spans="1:11" s="9" customFormat="1" ht="18.75" thickBot="1">
      <c r="A444" s="450"/>
      <c r="B444" s="450"/>
      <c r="C444" s="450"/>
      <c r="D444" s="450"/>
      <c r="E444" s="247" t="s">
        <v>4</v>
      </c>
      <c r="F444" s="457" t="s">
        <v>5</v>
      </c>
      <c r="G444" s="458"/>
      <c r="H444" s="458"/>
      <c r="I444" s="459"/>
      <c r="J444" s="242"/>
      <c r="K444" s="243"/>
    </row>
    <row r="445" spans="1:11" s="4" customFormat="1" ht="13.5" thickBot="1">
      <c r="A445" s="450"/>
      <c r="B445" s="151"/>
      <c r="C445" s="249"/>
      <c r="D445" s="158"/>
      <c r="E445" s="253"/>
      <c r="F445" s="460" t="s">
        <v>6</v>
      </c>
      <c r="G445" s="460"/>
      <c r="H445" s="460"/>
      <c r="I445" s="461"/>
      <c r="J445" s="244"/>
      <c r="K445" s="255"/>
    </row>
    <row r="446" spans="1:11" s="4" customFormat="1" ht="13.5" thickBot="1">
      <c r="A446" s="257" t="s">
        <v>7</v>
      </c>
      <c r="B446" s="258" t="s">
        <v>8</v>
      </c>
      <c r="C446" s="259" t="s">
        <v>9</v>
      </c>
      <c r="D446" s="221" t="s">
        <v>10</v>
      </c>
      <c r="E446" s="260"/>
      <c r="F446" s="261" t="s">
        <v>673</v>
      </c>
      <c r="G446" s="245" t="s">
        <v>12</v>
      </c>
      <c r="H446" s="262" t="s">
        <v>13</v>
      </c>
      <c r="I446" s="255"/>
    </row>
    <row r="447" spans="1:11">
      <c r="A447" s="377" t="s">
        <v>674</v>
      </c>
      <c r="B447" s="392" t="s">
        <v>675</v>
      </c>
      <c r="C447" s="283" t="s">
        <v>17</v>
      </c>
      <c r="D447" s="283">
        <v>100</v>
      </c>
      <c r="E447" s="284"/>
      <c r="F447" s="234">
        <v>388</v>
      </c>
      <c r="G447" s="234">
        <v>0</v>
      </c>
      <c r="H447" s="303"/>
      <c r="I447" s="304"/>
      <c r="K447" s="3"/>
    </row>
    <row r="448" spans="1:11" s="6" customFormat="1">
      <c r="A448" s="384" t="s">
        <v>676</v>
      </c>
      <c r="B448" s="316" t="s">
        <v>677</v>
      </c>
      <c r="C448" s="317"/>
      <c r="D448" s="317"/>
      <c r="E448" s="318"/>
      <c r="F448" s="240"/>
      <c r="G448" s="240"/>
      <c r="H448" s="356"/>
      <c r="I448" s="309"/>
    </row>
    <row r="449" spans="1:11">
      <c r="A449" s="370" t="s">
        <v>678</v>
      </c>
      <c r="B449" s="271" t="s">
        <v>679</v>
      </c>
      <c r="C449" s="160" t="s">
        <v>17</v>
      </c>
      <c r="D449" s="160">
        <v>100</v>
      </c>
      <c r="E449" s="167"/>
      <c r="F449" s="161">
        <v>66.47</v>
      </c>
      <c r="G449" s="161">
        <v>0</v>
      </c>
      <c r="H449" s="301"/>
      <c r="I449" s="305"/>
      <c r="K449" s="3"/>
    </row>
    <row r="450" spans="1:11">
      <c r="A450" s="370" t="s">
        <v>680</v>
      </c>
      <c r="B450" s="271" t="s">
        <v>681</v>
      </c>
      <c r="C450" s="160" t="s">
        <v>17</v>
      </c>
      <c r="D450" s="160">
        <v>100</v>
      </c>
      <c r="E450" s="167"/>
      <c r="F450" s="161">
        <v>118.68</v>
      </c>
      <c r="G450" s="161">
        <v>0</v>
      </c>
      <c r="H450" s="301"/>
      <c r="I450" s="305"/>
      <c r="K450" s="3"/>
    </row>
    <row r="451" spans="1:11">
      <c r="A451" s="370" t="s">
        <v>682</v>
      </c>
      <c r="B451" s="312" t="s">
        <v>683</v>
      </c>
      <c r="C451" s="160" t="s">
        <v>17</v>
      </c>
      <c r="D451" s="160">
        <v>100</v>
      </c>
      <c r="E451" s="167"/>
      <c r="F451" s="161">
        <v>432.73</v>
      </c>
      <c r="G451" s="161">
        <v>0</v>
      </c>
      <c r="H451" s="301"/>
      <c r="I451" s="305"/>
      <c r="K451" s="3"/>
    </row>
    <row r="452" spans="1:11" s="6" customFormat="1">
      <c r="A452" s="384" t="s">
        <v>684</v>
      </c>
      <c r="B452" s="316" t="s">
        <v>685</v>
      </c>
      <c r="C452" s="317"/>
      <c r="D452" s="317"/>
      <c r="E452" s="318"/>
      <c r="F452" s="240"/>
      <c r="G452" s="240"/>
      <c r="H452" s="356"/>
      <c r="I452" s="309"/>
    </row>
    <row r="453" spans="1:11">
      <c r="A453" s="370" t="s">
        <v>686</v>
      </c>
      <c r="B453" s="271" t="s">
        <v>687</v>
      </c>
      <c r="C453" s="160" t="s">
        <v>17</v>
      </c>
      <c r="D453" s="160">
        <v>100</v>
      </c>
      <c r="E453" s="167"/>
      <c r="F453" s="161">
        <v>66.47</v>
      </c>
      <c r="G453" s="161">
        <v>0</v>
      </c>
      <c r="H453" s="301"/>
      <c r="I453" s="305"/>
      <c r="K453" s="3"/>
    </row>
    <row r="454" spans="1:11">
      <c r="A454" s="370" t="s">
        <v>688</v>
      </c>
      <c r="B454" s="271" t="s">
        <v>689</v>
      </c>
      <c r="C454" s="160" t="s">
        <v>17</v>
      </c>
      <c r="D454" s="160">
        <v>100</v>
      </c>
      <c r="E454" s="167"/>
      <c r="F454" s="161">
        <v>114.89</v>
      </c>
      <c r="G454" s="161">
        <v>0</v>
      </c>
      <c r="H454" s="301"/>
      <c r="I454" s="305"/>
      <c r="K454" s="3"/>
    </row>
    <row r="455" spans="1:11">
      <c r="A455" s="370" t="s">
        <v>690</v>
      </c>
      <c r="B455" s="312" t="s">
        <v>691</v>
      </c>
      <c r="C455" s="160" t="s">
        <v>17</v>
      </c>
      <c r="D455" s="160">
        <v>100</v>
      </c>
      <c r="E455" s="167"/>
      <c r="F455" s="161">
        <v>449.67</v>
      </c>
      <c r="G455" s="161">
        <v>0</v>
      </c>
      <c r="H455" s="301"/>
      <c r="I455" s="305"/>
      <c r="K455" s="3"/>
    </row>
    <row r="456" spans="1:11" s="6" customFormat="1">
      <c r="A456" s="384" t="s">
        <v>692</v>
      </c>
      <c r="B456" s="316" t="s">
        <v>693</v>
      </c>
      <c r="C456" s="317"/>
      <c r="D456" s="317"/>
      <c r="E456" s="318"/>
      <c r="F456" s="240"/>
      <c r="G456" s="240"/>
      <c r="H456" s="356"/>
      <c r="I456" s="309"/>
    </row>
    <row r="457" spans="1:11">
      <c r="A457" s="370" t="s">
        <v>694</v>
      </c>
      <c r="B457" s="271" t="s">
        <v>695</v>
      </c>
      <c r="C457" s="160" t="s">
        <v>17</v>
      </c>
      <c r="D457" s="160">
        <v>100</v>
      </c>
      <c r="E457" s="167"/>
      <c r="F457" s="161">
        <v>73</v>
      </c>
      <c r="G457" s="161">
        <v>0</v>
      </c>
      <c r="H457" s="301"/>
      <c r="I457" s="305"/>
      <c r="K457" s="3"/>
    </row>
    <row r="458" spans="1:11">
      <c r="A458" s="370" t="s">
        <v>696</v>
      </c>
      <c r="B458" s="271" t="s">
        <v>697</v>
      </c>
      <c r="C458" s="160" t="s">
        <v>17</v>
      </c>
      <c r="D458" s="160">
        <v>100</v>
      </c>
      <c r="E458" s="167"/>
      <c r="F458" s="161">
        <v>132.94999999999999</v>
      </c>
      <c r="G458" s="161">
        <v>0</v>
      </c>
      <c r="H458" s="301"/>
      <c r="I458" s="305"/>
      <c r="K458" s="3"/>
    </row>
    <row r="459" spans="1:11">
      <c r="A459" s="370" t="s">
        <v>698</v>
      </c>
      <c r="B459" s="312" t="s">
        <v>691</v>
      </c>
      <c r="C459" s="160" t="s">
        <v>17</v>
      </c>
      <c r="D459" s="160">
        <v>100</v>
      </c>
      <c r="E459" s="167"/>
      <c r="F459" s="161">
        <v>491.38</v>
      </c>
      <c r="G459" s="161">
        <v>0</v>
      </c>
      <c r="H459" s="301"/>
      <c r="I459" s="305"/>
      <c r="K459" s="3"/>
    </row>
    <row r="460" spans="1:11">
      <c r="A460" s="384" t="s">
        <v>699</v>
      </c>
      <c r="B460" s="316" t="s">
        <v>700</v>
      </c>
      <c r="C460" s="317"/>
      <c r="D460" s="317"/>
      <c r="E460" s="318"/>
      <c r="F460" s="240"/>
      <c r="G460" s="240"/>
      <c r="H460" s="298"/>
      <c r="I460" s="309"/>
      <c r="K460" s="3"/>
    </row>
    <row r="461" spans="1:11">
      <c r="A461" s="370" t="s">
        <v>701</v>
      </c>
      <c r="B461" s="271" t="s">
        <v>702</v>
      </c>
      <c r="C461" s="160" t="s">
        <v>17</v>
      </c>
      <c r="D461" s="160">
        <v>100</v>
      </c>
      <c r="E461" s="167"/>
      <c r="F461" s="161">
        <v>93.85</v>
      </c>
      <c r="G461" s="161">
        <v>0</v>
      </c>
      <c r="H461" s="301"/>
      <c r="I461" s="305"/>
      <c r="K461" s="3"/>
    </row>
    <row r="462" spans="1:11">
      <c r="A462" s="370" t="s">
        <v>703</v>
      </c>
      <c r="B462" s="271" t="s">
        <v>704</v>
      </c>
      <c r="C462" s="160" t="s">
        <v>17</v>
      </c>
      <c r="D462" s="160">
        <v>100</v>
      </c>
      <c r="E462" s="167"/>
      <c r="F462" s="161">
        <v>170.74</v>
      </c>
      <c r="G462" s="161">
        <v>0</v>
      </c>
      <c r="H462" s="301"/>
      <c r="I462" s="305"/>
      <c r="K462" s="3"/>
    </row>
    <row r="463" spans="1:11">
      <c r="A463" s="370" t="s">
        <v>705</v>
      </c>
      <c r="B463" s="312" t="s">
        <v>691</v>
      </c>
      <c r="C463" s="160" t="s">
        <v>17</v>
      </c>
      <c r="D463" s="160">
        <v>100</v>
      </c>
      <c r="E463" s="167"/>
      <c r="F463" s="161">
        <v>603.47</v>
      </c>
      <c r="G463" s="161">
        <v>0</v>
      </c>
      <c r="H463" s="301"/>
      <c r="I463" s="305"/>
      <c r="K463" s="3"/>
    </row>
    <row r="464" spans="1:11" s="6" customFormat="1">
      <c r="A464" s="384" t="s">
        <v>706</v>
      </c>
      <c r="B464" s="396" t="s">
        <v>707</v>
      </c>
      <c r="C464" s="317"/>
      <c r="D464" s="317"/>
      <c r="E464" s="318"/>
      <c r="F464" s="240"/>
      <c r="G464" s="298"/>
      <c r="H464" s="356"/>
      <c r="I464" s="309"/>
    </row>
    <row r="465" spans="1:11">
      <c r="A465" s="370" t="s">
        <v>708</v>
      </c>
      <c r="B465" s="271" t="s">
        <v>709</v>
      </c>
      <c r="C465" s="160" t="s">
        <v>17</v>
      </c>
      <c r="D465" s="160">
        <v>100</v>
      </c>
      <c r="E465" s="167"/>
      <c r="F465" s="161">
        <v>28.67</v>
      </c>
      <c r="G465" s="161">
        <v>0</v>
      </c>
      <c r="H465" s="301"/>
      <c r="I465" s="305"/>
      <c r="K465" s="3"/>
    </row>
    <row r="466" spans="1:11">
      <c r="A466" s="370" t="s">
        <v>710</v>
      </c>
      <c r="B466" s="271" t="s">
        <v>711</v>
      </c>
      <c r="C466" s="160" t="s">
        <v>17</v>
      </c>
      <c r="D466" s="160">
        <v>100</v>
      </c>
      <c r="E466" s="167"/>
      <c r="F466" s="161">
        <v>48.22</v>
      </c>
      <c r="G466" s="161">
        <v>0</v>
      </c>
      <c r="H466" s="301"/>
      <c r="I466" s="305"/>
      <c r="K466" s="3"/>
    </row>
    <row r="467" spans="1:11">
      <c r="A467" s="370" t="s">
        <v>712</v>
      </c>
      <c r="B467" s="312" t="s">
        <v>675</v>
      </c>
      <c r="C467" s="160" t="s">
        <v>17</v>
      </c>
      <c r="D467" s="160">
        <v>100</v>
      </c>
      <c r="E467" s="167"/>
      <c r="F467" s="161">
        <v>169.44</v>
      </c>
      <c r="G467" s="161">
        <v>0</v>
      </c>
      <c r="H467" s="301"/>
      <c r="I467" s="305"/>
      <c r="K467" s="3"/>
    </row>
    <row r="468" spans="1:11">
      <c r="A468" s="384" t="s">
        <v>713</v>
      </c>
      <c r="B468" s="396" t="s">
        <v>714</v>
      </c>
      <c r="C468" s="317"/>
      <c r="D468" s="317"/>
      <c r="E468" s="318"/>
      <c r="F468" s="240"/>
      <c r="G468" s="240"/>
      <c r="H468" s="298"/>
      <c r="I468" s="309"/>
      <c r="K468" s="3"/>
    </row>
    <row r="469" spans="1:11">
      <c r="A469" s="370" t="s">
        <v>715</v>
      </c>
      <c r="B469" s="271" t="s">
        <v>716</v>
      </c>
      <c r="C469" s="160" t="s">
        <v>17</v>
      </c>
      <c r="D469" s="160"/>
      <c r="E469" s="167"/>
      <c r="F469" s="161">
        <v>31.28</v>
      </c>
      <c r="G469" s="161">
        <v>0</v>
      </c>
      <c r="H469" s="301"/>
      <c r="I469" s="305"/>
      <c r="K469" s="3"/>
    </row>
    <row r="470" spans="1:11">
      <c r="A470" s="370" t="s">
        <v>717</v>
      </c>
      <c r="B470" s="271" t="s">
        <v>718</v>
      </c>
      <c r="C470" s="160" t="s">
        <v>17</v>
      </c>
      <c r="D470" s="160"/>
      <c r="E470" s="167"/>
      <c r="F470" s="161">
        <v>52.17</v>
      </c>
      <c r="G470" s="161">
        <v>0</v>
      </c>
      <c r="H470" s="301"/>
      <c r="I470" s="305"/>
      <c r="K470" s="3"/>
    </row>
    <row r="471" spans="1:11">
      <c r="A471" s="370" t="s">
        <v>719</v>
      </c>
      <c r="B471" s="312" t="s">
        <v>720</v>
      </c>
      <c r="C471" s="160" t="s">
        <v>17</v>
      </c>
      <c r="D471" s="160">
        <v>100</v>
      </c>
      <c r="E471" s="167"/>
      <c r="F471" s="161">
        <v>186.4</v>
      </c>
      <c r="G471" s="161">
        <v>0</v>
      </c>
      <c r="H471" s="301"/>
      <c r="I471" s="305"/>
      <c r="K471" s="3"/>
    </row>
    <row r="472" spans="1:11" s="6" customFormat="1">
      <c r="A472" s="384" t="s">
        <v>721</v>
      </c>
      <c r="B472" s="316" t="s">
        <v>722</v>
      </c>
      <c r="C472" s="317"/>
      <c r="D472" s="317"/>
      <c r="E472" s="318"/>
      <c r="F472" s="240"/>
      <c r="G472" s="298"/>
      <c r="H472" s="356"/>
      <c r="I472" s="309"/>
    </row>
    <row r="473" spans="1:11" s="7" customFormat="1">
      <c r="A473" s="370" t="s">
        <v>723</v>
      </c>
      <c r="B473" s="271" t="s">
        <v>724</v>
      </c>
      <c r="C473" s="160" t="s">
        <v>17</v>
      </c>
      <c r="D473" s="160">
        <v>100</v>
      </c>
      <c r="E473" s="167"/>
      <c r="F473" s="161">
        <v>79.510000000000005</v>
      </c>
      <c r="G473" s="161">
        <v>0</v>
      </c>
      <c r="H473" s="301"/>
      <c r="I473" s="305"/>
    </row>
    <row r="474" spans="1:11">
      <c r="A474" s="370" t="s">
        <v>725</v>
      </c>
      <c r="B474" s="271" t="s">
        <v>726</v>
      </c>
      <c r="C474" s="160" t="s">
        <v>17</v>
      </c>
      <c r="D474" s="160">
        <v>100</v>
      </c>
      <c r="E474" s="167"/>
      <c r="F474" s="161">
        <v>152.5</v>
      </c>
      <c r="G474" s="161">
        <v>0</v>
      </c>
      <c r="H474" s="301"/>
      <c r="I474" s="305"/>
      <c r="K474" s="3"/>
    </row>
    <row r="475" spans="1:11">
      <c r="A475" s="370" t="s">
        <v>727</v>
      </c>
      <c r="B475" s="312" t="s">
        <v>728</v>
      </c>
      <c r="C475" s="160" t="s">
        <v>17</v>
      </c>
      <c r="D475" s="160">
        <v>100</v>
      </c>
      <c r="E475" s="167"/>
      <c r="F475" s="161">
        <v>492.69</v>
      </c>
      <c r="G475" s="161">
        <v>0</v>
      </c>
      <c r="H475" s="301"/>
      <c r="I475" s="305"/>
      <c r="K475" s="3"/>
    </row>
    <row r="476" spans="1:11" s="6" customFormat="1">
      <c r="A476" s="384" t="s">
        <v>729</v>
      </c>
      <c r="B476" s="316" t="s">
        <v>730</v>
      </c>
      <c r="C476" s="317"/>
      <c r="D476" s="317"/>
      <c r="E476" s="397"/>
      <c r="F476" s="398"/>
      <c r="G476" s="298"/>
      <c r="H476" s="356"/>
      <c r="I476" s="309"/>
    </row>
    <row r="477" spans="1:11">
      <c r="A477" s="370" t="s">
        <v>731</v>
      </c>
      <c r="B477" s="271" t="s">
        <v>732</v>
      </c>
      <c r="C477" s="160" t="s">
        <v>285</v>
      </c>
      <c r="D477" s="160">
        <v>100</v>
      </c>
      <c r="E477" s="167"/>
      <c r="F477" s="161">
        <v>0</v>
      </c>
      <c r="G477" s="161">
        <v>9.4499999999999993</v>
      </c>
      <c r="H477" s="301"/>
      <c r="I477" s="305"/>
      <c r="K477" s="3"/>
    </row>
    <row r="478" spans="1:11">
      <c r="A478" s="370" t="s">
        <v>733</v>
      </c>
      <c r="B478" s="271" t="s">
        <v>734</v>
      </c>
      <c r="C478" s="160" t="s">
        <v>285</v>
      </c>
      <c r="D478" s="160">
        <v>100</v>
      </c>
      <c r="E478" s="167"/>
      <c r="F478" s="161">
        <v>0</v>
      </c>
      <c r="G478" s="161">
        <v>13.86</v>
      </c>
      <c r="H478" s="301"/>
      <c r="I478" s="305"/>
      <c r="K478" s="3"/>
    </row>
    <row r="479" spans="1:11">
      <c r="A479" s="370" t="s">
        <v>735</v>
      </c>
      <c r="B479" s="271" t="s">
        <v>736</v>
      </c>
      <c r="C479" s="160" t="s">
        <v>285</v>
      </c>
      <c r="D479" s="160">
        <v>100</v>
      </c>
      <c r="E479" s="167"/>
      <c r="F479" s="161">
        <v>0</v>
      </c>
      <c r="G479" s="161">
        <v>17.010000000000002</v>
      </c>
      <c r="H479" s="301"/>
      <c r="I479" s="305"/>
      <c r="K479" s="3"/>
    </row>
    <row r="480" spans="1:11">
      <c r="A480" s="370" t="s">
        <v>737</v>
      </c>
      <c r="B480" s="271" t="s">
        <v>738</v>
      </c>
      <c r="C480" s="160" t="s">
        <v>285</v>
      </c>
      <c r="D480" s="160">
        <v>100</v>
      </c>
      <c r="E480" s="167"/>
      <c r="F480" s="161">
        <v>0</v>
      </c>
      <c r="G480" s="161">
        <v>0</v>
      </c>
      <c r="H480" s="301"/>
      <c r="I480" s="305"/>
      <c r="K480" s="3"/>
    </row>
    <row r="481" spans="1:11">
      <c r="A481" s="370" t="s">
        <v>739</v>
      </c>
      <c r="B481" s="271" t="s">
        <v>740</v>
      </c>
      <c r="C481" s="160" t="s">
        <v>285</v>
      </c>
      <c r="D481" s="160">
        <v>100</v>
      </c>
      <c r="E481" s="167"/>
      <c r="F481" s="161">
        <v>0</v>
      </c>
      <c r="G481" s="161">
        <v>2.66</v>
      </c>
      <c r="H481" s="301"/>
      <c r="I481" s="305"/>
      <c r="K481" s="3"/>
    </row>
    <row r="482" spans="1:11">
      <c r="A482" s="370" t="s">
        <v>741</v>
      </c>
      <c r="B482" s="271" t="s">
        <v>742</v>
      </c>
      <c r="C482" s="160" t="s">
        <v>285</v>
      </c>
      <c r="D482" s="160">
        <v>100</v>
      </c>
      <c r="E482" s="167"/>
      <c r="F482" s="161">
        <v>0</v>
      </c>
      <c r="G482" s="161">
        <v>4.54</v>
      </c>
      <c r="H482" s="301"/>
      <c r="I482" s="305"/>
      <c r="K482" s="3"/>
    </row>
    <row r="483" spans="1:11">
      <c r="A483" s="370" t="s">
        <v>743</v>
      </c>
      <c r="B483" s="271" t="s">
        <v>744</v>
      </c>
      <c r="C483" s="160" t="s">
        <v>285</v>
      </c>
      <c r="D483" s="160">
        <v>100</v>
      </c>
      <c r="E483" s="394"/>
      <c r="F483" s="161">
        <v>1.31</v>
      </c>
      <c r="G483" s="161">
        <v>0.38</v>
      </c>
      <c r="H483" s="301"/>
      <c r="I483" s="305"/>
      <c r="K483" s="3"/>
    </row>
    <row r="484" spans="1:11">
      <c r="A484" s="370" t="s">
        <v>745</v>
      </c>
      <c r="B484" s="271" t="s">
        <v>746</v>
      </c>
      <c r="C484" s="160" t="s">
        <v>17</v>
      </c>
      <c r="D484" s="160">
        <v>100</v>
      </c>
      <c r="E484" s="394"/>
      <c r="F484" s="161">
        <v>16.89</v>
      </c>
      <c r="G484" s="161">
        <v>1.51</v>
      </c>
      <c r="H484" s="301"/>
      <c r="I484" s="305"/>
      <c r="K484" s="3"/>
    </row>
    <row r="485" spans="1:11">
      <c r="A485" s="370" t="s">
        <v>747</v>
      </c>
      <c r="B485" s="271" t="s">
        <v>748</v>
      </c>
      <c r="C485" s="160" t="s">
        <v>285</v>
      </c>
      <c r="D485" s="160">
        <v>100</v>
      </c>
      <c r="E485" s="167"/>
      <c r="F485" s="161">
        <v>0</v>
      </c>
      <c r="G485" s="161">
        <v>2.14</v>
      </c>
      <c r="H485" s="301"/>
      <c r="I485" s="305"/>
      <c r="K485" s="3"/>
    </row>
    <row r="486" spans="1:11">
      <c r="A486" s="370" t="s">
        <v>749</v>
      </c>
      <c r="B486" s="271" t="s">
        <v>750</v>
      </c>
      <c r="C486" s="160" t="s">
        <v>285</v>
      </c>
      <c r="D486" s="160"/>
      <c r="E486" s="167"/>
      <c r="F486" s="161">
        <v>0</v>
      </c>
      <c r="G486" s="161">
        <v>4.54</v>
      </c>
      <c r="H486" s="301"/>
      <c r="I486" s="305"/>
      <c r="K486" s="3"/>
    </row>
    <row r="487" spans="1:11">
      <c r="A487" s="370" t="s">
        <v>751</v>
      </c>
      <c r="B487" s="271" t="s">
        <v>752</v>
      </c>
      <c r="C487" s="160" t="s">
        <v>285</v>
      </c>
      <c r="D487" s="160">
        <v>100</v>
      </c>
      <c r="E487" s="167"/>
      <c r="F487" s="161">
        <v>0</v>
      </c>
      <c r="G487" s="161">
        <v>3.15</v>
      </c>
      <c r="H487" s="301"/>
      <c r="I487" s="305"/>
      <c r="K487" s="3"/>
    </row>
    <row r="488" spans="1:11" ht="13.5" thickBot="1">
      <c r="A488" s="371" t="s">
        <v>753</v>
      </c>
      <c r="B488" s="278" t="s">
        <v>754</v>
      </c>
      <c r="C488" s="279" t="s">
        <v>17</v>
      </c>
      <c r="D488" s="279">
        <v>100</v>
      </c>
      <c r="E488" s="395"/>
      <c r="F488" s="235">
        <v>2.12</v>
      </c>
      <c r="G488" s="235">
        <v>0.63</v>
      </c>
      <c r="H488" s="302"/>
      <c r="I488" s="306"/>
      <c r="K488" s="3"/>
    </row>
    <row r="489" spans="1:11">
      <c r="A489" s="455" t="s">
        <v>0</v>
      </c>
      <c r="B489" s="455"/>
      <c r="C489" s="456"/>
      <c r="D489" s="456"/>
      <c r="E489" s="456"/>
      <c r="F489" s="456"/>
      <c r="G489" s="456"/>
      <c r="H489" s="196"/>
      <c r="I489" s="152"/>
      <c r="J489" s="153"/>
      <c r="K489" s="154"/>
    </row>
    <row r="490" spans="1:11" ht="18">
      <c r="A490" s="462" t="s">
        <v>1</v>
      </c>
      <c r="B490" s="462"/>
      <c r="C490" s="155"/>
      <c r="D490" s="155"/>
      <c r="E490" s="463"/>
      <c r="F490" s="463"/>
      <c r="G490" s="463"/>
      <c r="H490" s="463"/>
      <c r="I490" s="463"/>
      <c r="J490" s="156"/>
      <c r="K490" s="157"/>
    </row>
    <row r="491" spans="1:11" ht="18">
      <c r="A491" s="454" t="s">
        <v>89</v>
      </c>
      <c r="B491" s="454"/>
      <c r="C491" s="454"/>
      <c r="D491" s="454"/>
      <c r="E491" s="454"/>
      <c r="F491" s="454"/>
      <c r="G491" s="454"/>
      <c r="H491" s="454"/>
      <c r="I491" s="454"/>
      <c r="J491" s="9"/>
      <c r="K491" s="149"/>
    </row>
    <row r="492" spans="1:11" ht="18.75" thickBot="1">
      <c r="A492" s="464" t="s">
        <v>3</v>
      </c>
      <c r="B492" s="464"/>
      <c r="C492" s="464"/>
      <c r="D492" s="464"/>
      <c r="E492" s="464"/>
      <c r="F492" s="464"/>
      <c r="G492" s="464"/>
      <c r="H492" s="464"/>
      <c r="I492" s="464"/>
      <c r="J492" s="9"/>
      <c r="K492" s="149"/>
    </row>
    <row r="493" spans="1:11" s="9" customFormat="1" ht="18.75" thickBot="1">
      <c r="A493" s="450"/>
      <c r="B493" s="450"/>
      <c r="C493" s="450"/>
      <c r="D493" s="450"/>
      <c r="E493" s="247" t="s">
        <v>4</v>
      </c>
      <c r="F493" s="457" t="s">
        <v>5</v>
      </c>
      <c r="G493" s="458"/>
      <c r="H493" s="458"/>
      <c r="I493" s="459"/>
      <c r="J493" s="242"/>
      <c r="K493" s="243"/>
    </row>
    <row r="494" spans="1:11" s="4" customFormat="1" ht="13.5" thickBot="1">
      <c r="A494" s="450"/>
      <c r="B494" s="151"/>
      <c r="C494" s="249"/>
      <c r="D494" s="158"/>
      <c r="E494" s="253"/>
      <c r="F494" s="460" t="s">
        <v>6</v>
      </c>
      <c r="G494" s="460"/>
      <c r="H494" s="460"/>
      <c r="I494" s="461"/>
      <c r="J494" s="244"/>
      <c r="K494" s="255"/>
    </row>
    <row r="495" spans="1:11" s="4" customFormat="1" ht="13.5" thickBot="1">
      <c r="A495" s="257" t="s">
        <v>7</v>
      </c>
      <c r="B495" s="258" t="s">
        <v>8</v>
      </c>
      <c r="C495" s="259" t="s">
        <v>9</v>
      </c>
      <c r="D495" s="221" t="s">
        <v>10</v>
      </c>
      <c r="E495" s="260"/>
      <c r="F495" s="261" t="s">
        <v>163</v>
      </c>
      <c r="G495" s="245" t="s">
        <v>12</v>
      </c>
      <c r="H495" s="262" t="s">
        <v>13</v>
      </c>
      <c r="I495" s="255"/>
    </row>
    <row r="496" spans="1:11" s="6" customFormat="1">
      <c r="A496" s="401" t="s">
        <v>755</v>
      </c>
      <c r="B496" s="358" t="s">
        <v>756</v>
      </c>
      <c r="C496" s="339"/>
      <c r="D496" s="339"/>
      <c r="E496" s="340"/>
      <c r="F496" s="341"/>
      <c r="G496" s="359"/>
      <c r="H496" s="343"/>
      <c r="I496" s="344"/>
    </row>
    <row r="497" spans="1:11" ht="22.5">
      <c r="A497" s="370" t="s">
        <v>757</v>
      </c>
      <c r="B497" s="271" t="s">
        <v>758</v>
      </c>
      <c r="C497" s="160" t="s">
        <v>17</v>
      </c>
      <c r="D497" s="160">
        <v>100</v>
      </c>
      <c r="E497" s="167"/>
      <c r="F497" s="161">
        <v>400.15</v>
      </c>
      <c r="G497" s="161">
        <v>0</v>
      </c>
      <c r="H497" s="301"/>
      <c r="I497" s="305"/>
      <c r="K497" s="3"/>
    </row>
    <row r="498" spans="1:11" ht="22.5">
      <c r="A498" s="370" t="s">
        <v>759</v>
      </c>
      <c r="B498" s="271" t="s">
        <v>760</v>
      </c>
      <c r="C498" s="160" t="s">
        <v>17</v>
      </c>
      <c r="D498" s="160">
        <v>100</v>
      </c>
      <c r="E498" s="167"/>
      <c r="F498" s="161">
        <v>464.01</v>
      </c>
      <c r="G498" s="161">
        <v>0</v>
      </c>
      <c r="H498" s="301"/>
      <c r="I498" s="305"/>
      <c r="K498" s="3"/>
    </row>
    <row r="499" spans="1:11" s="6" customFormat="1">
      <c r="A499" s="384" t="s">
        <v>761</v>
      </c>
      <c r="B499" s="316" t="s">
        <v>762</v>
      </c>
      <c r="C499" s="317"/>
      <c r="D499" s="317"/>
      <c r="E499" s="318"/>
      <c r="F499" s="319"/>
      <c r="G499" s="240"/>
      <c r="H499" s="356"/>
      <c r="I499" s="309"/>
    </row>
    <row r="500" spans="1:11">
      <c r="A500" s="370" t="s">
        <v>763</v>
      </c>
      <c r="B500" s="271" t="s">
        <v>764</v>
      </c>
      <c r="C500" s="160" t="s">
        <v>765</v>
      </c>
      <c r="D500" s="160">
        <v>100</v>
      </c>
      <c r="E500" s="167"/>
      <c r="F500" s="161">
        <v>336.28</v>
      </c>
      <c r="G500" s="161">
        <v>0</v>
      </c>
      <c r="H500" s="301"/>
      <c r="I500" s="305"/>
      <c r="K500" s="3"/>
    </row>
    <row r="501" spans="1:11">
      <c r="A501" s="370" t="s">
        <v>766</v>
      </c>
      <c r="B501" s="271" t="s">
        <v>767</v>
      </c>
      <c r="C501" s="160" t="s">
        <v>765</v>
      </c>
      <c r="D501" s="160">
        <v>100</v>
      </c>
      <c r="E501" s="167"/>
      <c r="F501" s="161">
        <v>240.2</v>
      </c>
      <c r="G501" s="161">
        <v>0</v>
      </c>
      <c r="H501" s="301"/>
      <c r="I501" s="305"/>
      <c r="K501" s="3"/>
    </row>
    <row r="502" spans="1:11">
      <c r="A502" s="370" t="s">
        <v>768</v>
      </c>
      <c r="B502" s="271" t="s">
        <v>769</v>
      </c>
      <c r="C502" s="160" t="s">
        <v>765</v>
      </c>
      <c r="D502" s="160">
        <v>100</v>
      </c>
      <c r="E502" s="167"/>
      <c r="F502" s="161">
        <v>0</v>
      </c>
      <c r="G502" s="161">
        <v>50.4</v>
      </c>
      <c r="H502" s="301"/>
      <c r="I502" s="305"/>
      <c r="K502" s="3"/>
    </row>
    <row r="503" spans="1:11">
      <c r="A503" s="370" t="s">
        <v>770</v>
      </c>
      <c r="B503" s="271" t="s">
        <v>771</v>
      </c>
      <c r="C503" s="160" t="s">
        <v>765</v>
      </c>
      <c r="D503" s="160">
        <v>100</v>
      </c>
      <c r="E503" s="167"/>
      <c r="F503" s="161">
        <v>0</v>
      </c>
      <c r="G503" s="161">
        <v>35.28</v>
      </c>
      <c r="H503" s="301"/>
      <c r="I503" s="305"/>
      <c r="K503" s="3"/>
    </row>
    <row r="504" spans="1:11" s="7" customFormat="1" ht="13.5" thickBot="1">
      <c r="A504" s="385" t="s">
        <v>772</v>
      </c>
      <c r="B504" s="373" t="s">
        <v>773</v>
      </c>
      <c r="C504" s="296" t="s">
        <v>434</v>
      </c>
      <c r="D504" s="296"/>
      <c r="E504" s="210"/>
      <c r="F504" s="239">
        <v>0</v>
      </c>
      <c r="G504" s="239">
        <v>54.18</v>
      </c>
      <c r="H504" s="362"/>
      <c r="I504" s="363"/>
    </row>
    <row r="505" spans="1:11" s="6" customFormat="1" ht="13.5" thickBot="1">
      <c r="A505" s="286">
        <v>9</v>
      </c>
      <c r="B505" s="287" t="s">
        <v>774</v>
      </c>
      <c r="C505" s="451"/>
      <c r="D505" s="451"/>
      <c r="E505" s="288"/>
      <c r="F505" s="236"/>
      <c r="G505" s="237"/>
      <c r="H505" s="307"/>
      <c r="I505" s="308"/>
    </row>
    <row r="506" spans="1:11">
      <c r="A506" s="364" t="s">
        <v>775</v>
      </c>
      <c r="B506" s="292" t="s">
        <v>776</v>
      </c>
      <c r="C506" s="164" t="s">
        <v>17</v>
      </c>
      <c r="D506" s="164">
        <v>100</v>
      </c>
      <c r="E506" s="168"/>
      <c r="F506" s="238">
        <v>0</v>
      </c>
      <c r="G506" s="238">
        <v>31.5</v>
      </c>
      <c r="H506" s="365"/>
      <c r="I506" s="366"/>
      <c r="K506" s="3"/>
    </row>
    <row r="507" spans="1:11">
      <c r="A507" s="270" t="s">
        <v>777</v>
      </c>
      <c r="B507" s="271" t="s">
        <v>778</v>
      </c>
      <c r="C507" s="160" t="s">
        <v>17</v>
      </c>
      <c r="D507" s="160">
        <v>100</v>
      </c>
      <c r="E507" s="167"/>
      <c r="F507" s="161">
        <v>0</v>
      </c>
      <c r="G507" s="161">
        <v>69.3</v>
      </c>
      <c r="H507" s="301"/>
      <c r="I507" s="305"/>
      <c r="K507" s="3"/>
    </row>
    <row r="508" spans="1:11">
      <c r="A508" s="270" t="s">
        <v>779</v>
      </c>
      <c r="B508" s="271" t="s">
        <v>780</v>
      </c>
      <c r="C508" s="160" t="s">
        <v>17</v>
      </c>
      <c r="D508" s="160"/>
      <c r="E508" s="167"/>
      <c r="F508" s="161">
        <v>0</v>
      </c>
      <c r="G508" s="161">
        <v>107.1</v>
      </c>
      <c r="H508" s="301"/>
      <c r="I508" s="305"/>
      <c r="K508" s="3"/>
    </row>
    <row r="509" spans="1:11">
      <c r="A509" s="270" t="s">
        <v>781</v>
      </c>
      <c r="B509" s="271" t="s">
        <v>782</v>
      </c>
      <c r="C509" s="160" t="s">
        <v>17</v>
      </c>
      <c r="D509" s="160">
        <v>100</v>
      </c>
      <c r="E509" s="167"/>
      <c r="F509" s="161">
        <v>0</v>
      </c>
      <c r="G509" s="161">
        <v>15.12</v>
      </c>
      <c r="H509" s="301"/>
      <c r="I509" s="305"/>
      <c r="K509" s="3"/>
    </row>
    <row r="510" spans="1:11">
      <c r="A510" s="270" t="s">
        <v>783</v>
      </c>
      <c r="B510" s="271" t="s">
        <v>784</v>
      </c>
      <c r="C510" s="160" t="s">
        <v>32</v>
      </c>
      <c r="D510" s="160">
        <v>100</v>
      </c>
      <c r="E510" s="167"/>
      <c r="F510" s="161">
        <v>0</v>
      </c>
      <c r="G510" s="161">
        <v>1.45</v>
      </c>
      <c r="H510" s="301"/>
      <c r="I510" s="305"/>
      <c r="K510" s="3"/>
    </row>
    <row r="511" spans="1:11">
      <c r="A511" s="270" t="s">
        <v>785</v>
      </c>
      <c r="B511" s="271" t="s">
        <v>786</v>
      </c>
      <c r="C511" s="160" t="s">
        <v>32</v>
      </c>
      <c r="D511" s="160">
        <v>100</v>
      </c>
      <c r="E511" s="167"/>
      <c r="F511" s="161">
        <v>0</v>
      </c>
      <c r="G511" s="161">
        <v>1.1299999999999999</v>
      </c>
      <c r="H511" s="301"/>
      <c r="I511" s="305"/>
      <c r="K511" s="3"/>
    </row>
    <row r="512" spans="1:11">
      <c r="A512" s="270" t="s">
        <v>787</v>
      </c>
      <c r="B512" s="271" t="s">
        <v>788</v>
      </c>
      <c r="C512" s="160" t="s">
        <v>32</v>
      </c>
      <c r="D512" s="160"/>
      <c r="E512" s="167"/>
      <c r="F512" s="161">
        <v>0</v>
      </c>
      <c r="G512" s="161">
        <v>0.88</v>
      </c>
      <c r="H512" s="301"/>
      <c r="I512" s="305"/>
      <c r="K512" s="3"/>
    </row>
    <row r="513" spans="1:11">
      <c r="A513" s="270" t="s">
        <v>789</v>
      </c>
      <c r="B513" s="271" t="s">
        <v>790</v>
      </c>
      <c r="C513" s="160" t="s">
        <v>17</v>
      </c>
      <c r="D513" s="160">
        <v>100</v>
      </c>
      <c r="E513" s="167"/>
      <c r="F513" s="161">
        <v>0</v>
      </c>
      <c r="G513" s="161">
        <v>138.6</v>
      </c>
      <c r="H513" s="301"/>
      <c r="I513" s="305"/>
      <c r="K513" s="3"/>
    </row>
    <row r="514" spans="1:11">
      <c r="A514" s="270" t="s">
        <v>791</v>
      </c>
      <c r="B514" s="312" t="s">
        <v>792</v>
      </c>
      <c r="C514" s="160" t="s">
        <v>32</v>
      </c>
      <c r="D514" s="160">
        <v>100</v>
      </c>
      <c r="E514" s="167"/>
      <c r="F514" s="161">
        <v>0</v>
      </c>
      <c r="G514" s="161">
        <v>0.32</v>
      </c>
      <c r="H514" s="301"/>
      <c r="I514" s="305"/>
      <c r="K514" s="3"/>
    </row>
    <row r="515" spans="1:11" s="8" customFormat="1" ht="23.25" customHeight="1">
      <c r="A515" s="270" t="s">
        <v>793</v>
      </c>
      <c r="B515" s="402" t="s">
        <v>794</v>
      </c>
      <c r="C515" s="403" t="s">
        <v>17</v>
      </c>
      <c r="D515" s="403">
        <v>100</v>
      </c>
      <c r="E515" s="167"/>
      <c r="F515" s="404">
        <v>0</v>
      </c>
      <c r="G515" s="382">
        <v>138.6</v>
      </c>
      <c r="H515" s="405"/>
      <c r="I515" s="305"/>
    </row>
    <row r="516" spans="1:11">
      <c r="A516" s="270" t="s">
        <v>795</v>
      </c>
      <c r="B516" s="271" t="s">
        <v>796</v>
      </c>
      <c r="C516" s="160" t="s">
        <v>17</v>
      </c>
      <c r="D516" s="160">
        <v>100</v>
      </c>
      <c r="E516" s="167"/>
      <c r="F516" s="393">
        <v>0</v>
      </c>
      <c r="G516" s="399">
        <v>69.3</v>
      </c>
      <c r="H516" s="301"/>
      <c r="I516" s="305"/>
      <c r="K516" s="3"/>
    </row>
    <row r="517" spans="1:11">
      <c r="A517" s="270" t="s">
        <v>797</v>
      </c>
      <c r="B517" s="271" t="s">
        <v>798</v>
      </c>
      <c r="C517" s="160" t="s">
        <v>32</v>
      </c>
      <c r="D517" s="160">
        <v>100</v>
      </c>
      <c r="E517" s="167"/>
      <c r="F517" s="393">
        <v>0</v>
      </c>
      <c r="G517" s="399">
        <v>1.58</v>
      </c>
      <c r="H517" s="301"/>
      <c r="I517" s="305"/>
      <c r="K517" s="3"/>
    </row>
    <row r="518" spans="1:11">
      <c r="A518" s="270" t="s">
        <v>799</v>
      </c>
      <c r="B518" s="271" t="s">
        <v>800</v>
      </c>
      <c r="C518" s="160" t="s">
        <v>131</v>
      </c>
      <c r="D518" s="160"/>
      <c r="E518" s="167"/>
      <c r="F518" s="393">
        <v>0</v>
      </c>
      <c r="G518" s="399">
        <v>1.89</v>
      </c>
      <c r="H518" s="301"/>
      <c r="I518" s="305"/>
      <c r="K518" s="3"/>
    </row>
    <row r="519" spans="1:11">
      <c r="A519" s="270" t="s">
        <v>801</v>
      </c>
      <c r="B519" s="271" t="s">
        <v>802</v>
      </c>
      <c r="C519" s="160" t="s">
        <v>17</v>
      </c>
      <c r="D519" s="160"/>
      <c r="E519" s="167"/>
      <c r="F519" s="393">
        <v>0</v>
      </c>
      <c r="G519" s="399">
        <v>0.5</v>
      </c>
      <c r="H519" s="301"/>
      <c r="I519" s="305"/>
      <c r="K519" s="3"/>
    </row>
    <row r="520" spans="1:11">
      <c r="A520" s="270" t="s">
        <v>803</v>
      </c>
      <c r="B520" s="271" t="s">
        <v>804</v>
      </c>
      <c r="C520" s="160" t="s">
        <v>17</v>
      </c>
      <c r="D520" s="160"/>
      <c r="E520" s="167"/>
      <c r="F520" s="393">
        <v>0</v>
      </c>
      <c r="G520" s="399">
        <v>27.72</v>
      </c>
      <c r="H520" s="301"/>
      <c r="I520" s="305"/>
      <c r="K520" s="3"/>
    </row>
    <row r="521" spans="1:11">
      <c r="A521" s="270" t="s">
        <v>805</v>
      </c>
      <c r="B521" s="271" t="s">
        <v>806</v>
      </c>
      <c r="C521" s="160" t="s">
        <v>17</v>
      </c>
      <c r="D521" s="160"/>
      <c r="E521" s="167"/>
      <c r="F521" s="393">
        <v>0</v>
      </c>
      <c r="G521" s="400">
        <v>56.7</v>
      </c>
      <c r="H521" s="301"/>
      <c r="I521" s="305"/>
      <c r="K521" s="3"/>
    </row>
    <row r="522" spans="1:11">
      <c r="A522" s="270" t="s">
        <v>807</v>
      </c>
      <c r="B522" s="271" t="s">
        <v>808</v>
      </c>
      <c r="C522" s="160" t="s">
        <v>17</v>
      </c>
      <c r="D522" s="160"/>
      <c r="E522" s="167"/>
      <c r="F522" s="393">
        <v>0</v>
      </c>
      <c r="G522" s="400">
        <v>50.4</v>
      </c>
      <c r="H522" s="301"/>
      <c r="I522" s="305"/>
      <c r="K522" s="3"/>
    </row>
    <row r="523" spans="1:11">
      <c r="A523" s="270" t="s">
        <v>809</v>
      </c>
      <c r="B523" s="271" t="s">
        <v>810</v>
      </c>
      <c r="C523" s="160" t="s">
        <v>17</v>
      </c>
      <c r="D523" s="160"/>
      <c r="E523" s="167"/>
      <c r="F523" s="393">
        <v>0</v>
      </c>
      <c r="G523" s="399">
        <v>45.36</v>
      </c>
      <c r="H523" s="301"/>
      <c r="I523" s="305"/>
      <c r="K523" s="3"/>
    </row>
    <row r="524" spans="1:11">
      <c r="A524" s="270" t="s">
        <v>811</v>
      </c>
      <c r="B524" s="271" t="s">
        <v>812</v>
      </c>
      <c r="C524" s="160" t="s">
        <v>17</v>
      </c>
      <c r="D524" s="160"/>
      <c r="E524" s="167"/>
      <c r="F524" s="393">
        <v>0</v>
      </c>
      <c r="G524" s="399">
        <v>5.04</v>
      </c>
      <c r="H524" s="301"/>
      <c r="I524" s="305"/>
      <c r="K524" s="3"/>
    </row>
    <row r="525" spans="1:11">
      <c r="A525" s="270" t="s">
        <v>813</v>
      </c>
      <c r="B525" s="271" t="s">
        <v>814</v>
      </c>
      <c r="C525" s="160" t="s">
        <v>17</v>
      </c>
      <c r="D525" s="160"/>
      <c r="E525" s="167"/>
      <c r="F525" s="393">
        <v>0</v>
      </c>
      <c r="G525" s="399">
        <v>10.08</v>
      </c>
      <c r="H525" s="301"/>
      <c r="I525" s="305"/>
      <c r="K525" s="3"/>
    </row>
    <row r="526" spans="1:11">
      <c r="A526" s="270" t="s">
        <v>815</v>
      </c>
      <c r="B526" s="271" t="s">
        <v>816</v>
      </c>
      <c r="C526" s="160" t="s">
        <v>17</v>
      </c>
      <c r="D526" s="160"/>
      <c r="E526" s="167"/>
      <c r="F526" s="393">
        <v>0</v>
      </c>
      <c r="G526" s="399">
        <v>94.5</v>
      </c>
      <c r="H526" s="301"/>
      <c r="I526" s="305"/>
      <c r="K526" s="3"/>
    </row>
    <row r="527" spans="1:11">
      <c r="A527" s="270" t="s">
        <v>817</v>
      </c>
      <c r="B527" s="271" t="s">
        <v>818</v>
      </c>
      <c r="C527" s="160" t="s">
        <v>285</v>
      </c>
      <c r="D527" s="160"/>
      <c r="E527" s="167"/>
      <c r="F527" s="393">
        <v>0</v>
      </c>
      <c r="G527" s="399">
        <v>0.4</v>
      </c>
      <c r="H527" s="301"/>
      <c r="I527" s="305"/>
      <c r="K527" s="3"/>
    </row>
    <row r="528" spans="1:11">
      <c r="A528" s="270" t="s">
        <v>819</v>
      </c>
      <c r="B528" s="271" t="s">
        <v>820</v>
      </c>
      <c r="C528" s="160" t="s">
        <v>285</v>
      </c>
      <c r="D528" s="160"/>
      <c r="E528" s="167"/>
      <c r="F528" s="393">
        <v>0</v>
      </c>
      <c r="G528" s="399">
        <v>0.43</v>
      </c>
      <c r="H528" s="301"/>
      <c r="I528" s="305"/>
      <c r="K528" s="3"/>
    </row>
    <row r="529" spans="1:11">
      <c r="A529" s="270" t="s">
        <v>821</v>
      </c>
      <c r="B529" s="271" t="s">
        <v>822</v>
      </c>
      <c r="C529" s="160" t="s">
        <v>285</v>
      </c>
      <c r="D529" s="160"/>
      <c r="E529" s="167"/>
      <c r="F529" s="393">
        <v>0</v>
      </c>
      <c r="G529" s="399">
        <v>0.54</v>
      </c>
      <c r="H529" s="301"/>
      <c r="I529" s="305"/>
      <c r="K529" s="3"/>
    </row>
    <row r="530" spans="1:11">
      <c r="A530" s="270" t="s">
        <v>823</v>
      </c>
      <c r="B530" s="271" t="s">
        <v>824</v>
      </c>
      <c r="C530" s="160" t="s">
        <v>285</v>
      </c>
      <c r="D530" s="160"/>
      <c r="E530" s="167"/>
      <c r="F530" s="393">
        <v>0</v>
      </c>
      <c r="G530" s="399">
        <v>0.76</v>
      </c>
      <c r="H530" s="301"/>
      <c r="I530" s="305"/>
      <c r="K530" s="3"/>
    </row>
    <row r="531" spans="1:11">
      <c r="A531" s="270" t="s">
        <v>825</v>
      </c>
      <c r="B531" s="271" t="s">
        <v>826</v>
      </c>
      <c r="C531" s="160" t="s">
        <v>285</v>
      </c>
      <c r="D531" s="160"/>
      <c r="E531" s="167"/>
      <c r="F531" s="393">
        <v>0</v>
      </c>
      <c r="G531" s="399">
        <v>0.88</v>
      </c>
      <c r="H531" s="301"/>
      <c r="I531" s="305"/>
      <c r="K531" s="3"/>
    </row>
    <row r="532" spans="1:11">
      <c r="A532" s="270" t="s">
        <v>827</v>
      </c>
      <c r="B532" s="271" t="s">
        <v>828</v>
      </c>
      <c r="C532" s="160" t="s">
        <v>285</v>
      </c>
      <c r="D532" s="160"/>
      <c r="E532" s="167"/>
      <c r="F532" s="393">
        <v>0</v>
      </c>
      <c r="G532" s="399">
        <v>0.4</v>
      </c>
      <c r="H532" s="301"/>
      <c r="I532" s="305"/>
      <c r="K532" s="3"/>
    </row>
    <row r="533" spans="1:11" ht="13.5" thickBot="1">
      <c r="A533" s="372" t="s">
        <v>829</v>
      </c>
      <c r="B533" s="373" t="s">
        <v>830</v>
      </c>
      <c r="C533" s="296" t="s">
        <v>285</v>
      </c>
      <c r="D533" s="296"/>
      <c r="E533" s="210"/>
      <c r="F533" s="406">
        <v>0</v>
      </c>
      <c r="G533" s="407">
        <v>0.33</v>
      </c>
      <c r="H533" s="362"/>
      <c r="I533" s="363"/>
      <c r="K533" s="3"/>
    </row>
    <row r="534" spans="1:11" s="6" customFormat="1" ht="13.5" thickBot="1">
      <c r="A534" s="286">
        <v>11</v>
      </c>
      <c r="B534" s="473" t="s">
        <v>831</v>
      </c>
      <c r="C534" s="473"/>
      <c r="D534" s="473"/>
      <c r="E534" s="473"/>
      <c r="F534" s="473"/>
      <c r="G534" s="474"/>
      <c r="H534" s="465" t="s">
        <v>832</v>
      </c>
      <c r="I534" s="465"/>
      <c r="J534" s="408"/>
      <c r="K534" s="409"/>
    </row>
    <row r="535" spans="1:11">
      <c r="A535" s="364" t="s">
        <v>833</v>
      </c>
      <c r="B535" s="292" t="s">
        <v>834</v>
      </c>
      <c r="C535" s="164" t="s">
        <v>17</v>
      </c>
      <c r="D535" s="164">
        <v>50</v>
      </c>
      <c r="E535" s="168"/>
      <c r="F535" s="238">
        <v>70.2</v>
      </c>
      <c r="G535" s="238">
        <v>88.2</v>
      </c>
      <c r="H535" s="365"/>
      <c r="I535" s="366"/>
      <c r="K535" s="3"/>
    </row>
    <row r="536" spans="1:11">
      <c r="A536" s="270" t="s">
        <v>835</v>
      </c>
      <c r="B536" s="271" t="s">
        <v>836</v>
      </c>
      <c r="C536" s="160" t="s">
        <v>17</v>
      </c>
      <c r="D536" s="160" t="s">
        <v>17</v>
      </c>
      <c r="E536" s="167"/>
      <c r="F536" s="161">
        <v>49.26</v>
      </c>
      <c r="G536" s="161">
        <v>65.52</v>
      </c>
      <c r="H536" s="301"/>
      <c r="I536" s="305"/>
      <c r="K536" s="3"/>
    </row>
    <row r="537" spans="1:11">
      <c r="A537" s="270" t="s">
        <v>837</v>
      </c>
      <c r="B537" s="271" t="s">
        <v>838</v>
      </c>
      <c r="C537" s="160" t="s">
        <v>17</v>
      </c>
      <c r="D537" s="160"/>
      <c r="E537" s="167"/>
      <c r="F537" s="161">
        <v>74.290000000000006</v>
      </c>
      <c r="G537" s="161">
        <v>95.76</v>
      </c>
      <c r="H537" s="301"/>
      <c r="I537" s="305"/>
      <c r="K537" s="3"/>
    </row>
    <row r="538" spans="1:11">
      <c r="A538" s="270" t="s">
        <v>839</v>
      </c>
      <c r="B538" s="271" t="s">
        <v>840</v>
      </c>
      <c r="C538" s="160" t="s">
        <v>17</v>
      </c>
      <c r="D538" s="160">
        <v>400</v>
      </c>
      <c r="E538" s="167"/>
      <c r="F538" s="161">
        <v>34.549999999999997</v>
      </c>
      <c r="G538" s="161">
        <v>49.14</v>
      </c>
      <c r="H538" s="301"/>
      <c r="I538" s="305"/>
      <c r="K538" s="3"/>
    </row>
    <row r="539" spans="1:11">
      <c r="A539" s="270" t="s">
        <v>841</v>
      </c>
      <c r="B539" s="271" t="s">
        <v>842</v>
      </c>
      <c r="C539" s="160" t="s">
        <v>17</v>
      </c>
      <c r="D539" s="160"/>
      <c r="E539" s="167"/>
      <c r="F539" s="161">
        <v>41.71</v>
      </c>
      <c r="G539" s="161">
        <v>56.7</v>
      </c>
      <c r="H539" s="301"/>
      <c r="I539" s="305"/>
      <c r="K539" s="3"/>
    </row>
    <row r="540" spans="1:11" ht="13.5" thickBot="1">
      <c r="A540" s="290" t="s">
        <v>843</v>
      </c>
      <c r="B540" s="278" t="s">
        <v>844</v>
      </c>
      <c r="C540" s="279" t="s">
        <v>17</v>
      </c>
      <c r="D540" s="279">
        <v>50</v>
      </c>
      <c r="E540" s="280"/>
      <c r="F540" s="235">
        <v>56.1</v>
      </c>
      <c r="G540" s="235">
        <v>78.12</v>
      </c>
      <c r="H540" s="302"/>
      <c r="I540" s="306"/>
      <c r="K540" s="3"/>
    </row>
    <row r="541" spans="1:11">
      <c r="A541" s="455" t="s">
        <v>0</v>
      </c>
      <c r="B541" s="455"/>
      <c r="C541" s="456"/>
      <c r="D541" s="456"/>
      <c r="E541" s="456"/>
      <c r="F541" s="456"/>
      <c r="G541" s="456"/>
      <c r="H541" s="196"/>
      <c r="I541" s="152"/>
      <c r="J541" s="153"/>
      <c r="K541" s="154"/>
    </row>
    <row r="542" spans="1:11" ht="18">
      <c r="A542" s="462" t="s">
        <v>1</v>
      </c>
      <c r="B542" s="462"/>
      <c r="C542" s="155"/>
      <c r="D542" s="155"/>
      <c r="E542" s="463"/>
      <c r="F542" s="463"/>
      <c r="G542" s="463"/>
      <c r="H542" s="463"/>
      <c r="I542" s="463"/>
      <c r="J542" s="156"/>
      <c r="K542" s="157"/>
    </row>
    <row r="543" spans="1:11" ht="18">
      <c r="A543" s="454" t="s">
        <v>89</v>
      </c>
      <c r="B543" s="454"/>
      <c r="C543" s="454"/>
      <c r="D543" s="454"/>
      <c r="E543" s="454"/>
      <c r="F543" s="454"/>
      <c r="G543" s="454"/>
      <c r="H543" s="454"/>
      <c r="I543" s="454"/>
      <c r="J543" s="9"/>
      <c r="K543" s="149"/>
    </row>
    <row r="544" spans="1:11" ht="18.75" thickBot="1">
      <c r="A544" s="464" t="s">
        <v>3</v>
      </c>
      <c r="B544" s="464"/>
      <c r="C544" s="464"/>
      <c r="D544" s="464"/>
      <c r="E544" s="464"/>
      <c r="F544" s="464"/>
      <c r="G544" s="464"/>
      <c r="H544" s="464"/>
      <c r="I544" s="464"/>
      <c r="J544" s="9"/>
      <c r="K544" s="149"/>
    </row>
    <row r="545" spans="1:11" s="9" customFormat="1" ht="18.75" thickBot="1">
      <c r="A545" s="450"/>
      <c r="B545" s="450"/>
      <c r="C545" s="450"/>
      <c r="D545" s="450"/>
      <c r="E545" s="247" t="s">
        <v>4</v>
      </c>
      <c r="F545" s="457" t="s">
        <v>5</v>
      </c>
      <c r="G545" s="458"/>
      <c r="H545" s="458"/>
      <c r="I545" s="459"/>
      <c r="J545" s="242"/>
      <c r="K545" s="243"/>
    </row>
    <row r="546" spans="1:11" s="4" customFormat="1" ht="13.5" thickBot="1">
      <c r="A546" s="450"/>
      <c r="B546" s="151"/>
      <c r="C546" s="249"/>
      <c r="D546" s="158"/>
      <c r="E546" s="253"/>
      <c r="F546" s="460" t="s">
        <v>6</v>
      </c>
      <c r="G546" s="460"/>
      <c r="H546" s="460"/>
      <c r="I546" s="461"/>
      <c r="J546" s="244"/>
      <c r="K546" s="255"/>
    </row>
    <row r="547" spans="1:11" s="4" customFormat="1" ht="13.5" thickBot="1">
      <c r="A547" s="257" t="s">
        <v>7</v>
      </c>
      <c r="B547" s="258" t="s">
        <v>8</v>
      </c>
      <c r="C547" s="259" t="s">
        <v>9</v>
      </c>
      <c r="D547" s="221" t="s">
        <v>10</v>
      </c>
      <c r="E547" s="260"/>
      <c r="F547" s="261" t="s">
        <v>90</v>
      </c>
      <c r="G547" s="245" t="s">
        <v>12</v>
      </c>
      <c r="H547" s="262" t="s">
        <v>13</v>
      </c>
      <c r="I547" s="255"/>
    </row>
    <row r="548" spans="1:11">
      <c r="A548" s="281" t="s">
        <v>845</v>
      </c>
      <c r="B548" s="289" t="s">
        <v>846</v>
      </c>
      <c r="C548" s="283" t="s">
        <v>17</v>
      </c>
      <c r="D548" s="283"/>
      <c r="E548" s="284"/>
      <c r="F548" s="234">
        <v>74.3</v>
      </c>
      <c r="G548" s="234">
        <v>95.76</v>
      </c>
      <c r="H548" s="303"/>
      <c r="I548" s="304"/>
      <c r="K548" s="3"/>
    </row>
    <row r="549" spans="1:11">
      <c r="A549" s="270" t="s">
        <v>847</v>
      </c>
      <c r="B549" s="271" t="s">
        <v>848</v>
      </c>
      <c r="C549" s="160" t="s">
        <v>17</v>
      </c>
      <c r="D549" s="160">
        <v>100</v>
      </c>
      <c r="E549" s="167"/>
      <c r="F549" s="161">
        <v>86.22</v>
      </c>
      <c r="G549" s="161">
        <v>113.4</v>
      </c>
      <c r="H549" s="301"/>
      <c r="I549" s="305"/>
      <c r="K549" s="3"/>
    </row>
    <row r="550" spans="1:11">
      <c r="A550" s="270" t="s">
        <v>849</v>
      </c>
      <c r="B550" s="271" t="s">
        <v>850</v>
      </c>
      <c r="C550" s="160" t="s">
        <v>17</v>
      </c>
      <c r="D550" s="160">
        <v>100</v>
      </c>
      <c r="E550" s="167"/>
      <c r="F550" s="161">
        <v>4.93</v>
      </c>
      <c r="G550" s="161">
        <v>6.93</v>
      </c>
      <c r="H550" s="301"/>
      <c r="I550" s="305"/>
      <c r="K550" s="3"/>
    </row>
    <row r="551" spans="1:11">
      <c r="A551" s="270" t="s">
        <v>851</v>
      </c>
      <c r="B551" s="271" t="s">
        <v>852</v>
      </c>
      <c r="C551" s="160" t="s">
        <v>17</v>
      </c>
      <c r="D551" s="160">
        <v>200</v>
      </c>
      <c r="E551" s="167"/>
      <c r="F551" s="161">
        <v>19.57</v>
      </c>
      <c r="G551" s="161">
        <v>27.72</v>
      </c>
      <c r="H551" s="301"/>
      <c r="I551" s="305"/>
      <c r="K551" s="3"/>
    </row>
    <row r="552" spans="1:11">
      <c r="A552" s="270" t="s">
        <v>853</v>
      </c>
      <c r="B552" s="271" t="s">
        <v>854</v>
      </c>
      <c r="C552" s="160" t="s">
        <v>17</v>
      </c>
      <c r="D552" s="160">
        <v>50</v>
      </c>
      <c r="E552" s="167"/>
      <c r="F552" s="161">
        <v>24.76</v>
      </c>
      <c r="G552" s="161">
        <v>34.020000000000003</v>
      </c>
      <c r="H552" s="301"/>
      <c r="I552" s="305"/>
      <c r="K552" s="3"/>
    </row>
    <row r="553" spans="1:11">
      <c r="A553" s="270" t="s">
        <v>855</v>
      </c>
      <c r="B553" s="271" t="s">
        <v>856</v>
      </c>
      <c r="C553" s="160" t="s">
        <v>857</v>
      </c>
      <c r="D553" s="160"/>
      <c r="E553" s="167"/>
      <c r="F553" s="161">
        <v>71.69</v>
      </c>
      <c r="G553" s="161">
        <v>79.38</v>
      </c>
      <c r="H553" s="301"/>
      <c r="I553" s="305"/>
      <c r="K553" s="3"/>
    </row>
    <row r="554" spans="1:11">
      <c r="A554" s="270" t="s">
        <v>858</v>
      </c>
      <c r="B554" s="312" t="s">
        <v>859</v>
      </c>
      <c r="C554" s="324" t="s">
        <v>857</v>
      </c>
      <c r="D554" s="324">
        <v>100</v>
      </c>
      <c r="E554" s="410"/>
      <c r="F554" s="276">
        <v>144.1</v>
      </c>
      <c r="G554" s="276">
        <v>189</v>
      </c>
      <c r="H554" s="301"/>
      <c r="I554" s="305"/>
      <c r="K554" s="3"/>
    </row>
    <row r="555" spans="1:11">
      <c r="A555" s="270" t="s">
        <v>860</v>
      </c>
      <c r="B555" s="271" t="s">
        <v>861</v>
      </c>
      <c r="C555" s="160" t="s">
        <v>17</v>
      </c>
      <c r="D555" s="160" t="s">
        <v>17</v>
      </c>
      <c r="E555" s="167"/>
      <c r="F555" s="161">
        <v>1.96</v>
      </c>
      <c r="G555" s="161">
        <v>2.65</v>
      </c>
      <c r="H555" s="301"/>
      <c r="I555" s="305"/>
      <c r="K555" s="3"/>
    </row>
    <row r="556" spans="1:11" ht="13.5" customHeight="1">
      <c r="A556" s="270" t="s">
        <v>862</v>
      </c>
      <c r="B556" s="271" t="s">
        <v>863</v>
      </c>
      <c r="C556" s="160" t="s">
        <v>17</v>
      </c>
      <c r="D556" s="160"/>
      <c r="E556" s="167"/>
      <c r="F556" s="161">
        <v>3.81</v>
      </c>
      <c r="G556" s="161">
        <v>5.23</v>
      </c>
      <c r="H556" s="301"/>
      <c r="I556" s="305"/>
      <c r="K556" s="3"/>
    </row>
    <row r="557" spans="1:11" ht="13.5" customHeight="1">
      <c r="A557" s="270" t="s">
        <v>864</v>
      </c>
      <c r="B557" s="271" t="s">
        <v>275</v>
      </c>
      <c r="C557" s="160" t="s">
        <v>17</v>
      </c>
      <c r="D557" s="160"/>
      <c r="E557" s="167"/>
      <c r="F557" s="161">
        <v>11.65</v>
      </c>
      <c r="G557" s="161">
        <v>13.04</v>
      </c>
      <c r="H557" s="301"/>
      <c r="I557" s="305"/>
      <c r="K557" s="3"/>
    </row>
    <row r="558" spans="1:11" ht="13.5" customHeight="1">
      <c r="A558" s="270" t="s">
        <v>865</v>
      </c>
      <c r="B558" s="271" t="s">
        <v>277</v>
      </c>
      <c r="C558" s="160" t="s">
        <v>17</v>
      </c>
      <c r="D558" s="160"/>
      <c r="E558" s="167"/>
      <c r="F558" s="161">
        <v>14.98</v>
      </c>
      <c r="G558" s="161">
        <v>18.27</v>
      </c>
      <c r="H558" s="301"/>
      <c r="I558" s="305"/>
      <c r="K558" s="3"/>
    </row>
    <row r="559" spans="1:11" ht="13.5" customHeight="1" thickBot="1">
      <c r="A559" s="372" t="s">
        <v>866</v>
      </c>
      <c r="B559" s="373" t="s">
        <v>867</v>
      </c>
      <c r="C559" s="296" t="s">
        <v>17</v>
      </c>
      <c r="D559" s="296"/>
      <c r="E559" s="210"/>
      <c r="F559" s="239">
        <v>3.32</v>
      </c>
      <c r="G559" s="239">
        <v>4.54</v>
      </c>
      <c r="H559" s="362"/>
      <c r="I559" s="363"/>
      <c r="K559" s="3"/>
    </row>
    <row r="560" spans="1:11" s="6" customFormat="1" ht="27" customHeight="1" thickBot="1">
      <c r="A560" s="286">
        <v>12</v>
      </c>
      <c r="B560" s="368" t="s">
        <v>868</v>
      </c>
      <c r="C560" s="471"/>
      <c r="D560" s="471"/>
      <c r="E560" s="471"/>
      <c r="F560" s="471"/>
      <c r="G560" s="471"/>
      <c r="H560" s="471"/>
      <c r="I560" s="471"/>
      <c r="J560" s="307"/>
      <c r="K560" s="308"/>
    </row>
    <row r="561" spans="1:11">
      <c r="A561" s="364" t="s">
        <v>869</v>
      </c>
      <c r="B561" s="292" t="s">
        <v>870</v>
      </c>
      <c r="C561" s="164" t="s">
        <v>434</v>
      </c>
      <c r="D561" s="164"/>
      <c r="E561" s="168"/>
      <c r="F561" s="198">
        <v>0</v>
      </c>
      <c r="G561" s="238">
        <v>138.6</v>
      </c>
      <c r="H561" s="365"/>
      <c r="I561" s="366"/>
      <c r="K561" s="3"/>
    </row>
    <row r="562" spans="1:11">
      <c r="A562" s="270" t="s">
        <v>871</v>
      </c>
      <c r="B562" s="271" t="s">
        <v>872</v>
      </c>
      <c r="C562" s="160" t="s">
        <v>434</v>
      </c>
      <c r="D562" s="160"/>
      <c r="E562" s="167"/>
      <c r="F562" s="199">
        <v>0</v>
      </c>
      <c r="G562" s="161">
        <v>90.72</v>
      </c>
      <c r="H562" s="301"/>
      <c r="I562" s="305"/>
      <c r="K562" s="3"/>
    </row>
    <row r="563" spans="1:11">
      <c r="A563" s="270" t="s">
        <v>873</v>
      </c>
      <c r="B563" s="271" t="s">
        <v>874</v>
      </c>
      <c r="C563" s="160" t="s">
        <v>875</v>
      </c>
      <c r="D563" s="160"/>
      <c r="E563" s="167"/>
      <c r="F563" s="199">
        <v>0</v>
      </c>
      <c r="G563" s="161">
        <v>30.24</v>
      </c>
      <c r="H563" s="301"/>
      <c r="I563" s="305"/>
      <c r="K563" s="3"/>
    </row>
    <row r="564" spans="1:11">
      <c r="A564" s="270" t="s">
        <v>876</v>
      </c>
      <c r="B564" s="271" t="s">
        <v>877</v>
      </c>
      <c r="C564" s="160" t="s">
        <v>875</v>
      </c>
      <c r="D564" s="160"/>
      <c r="E564" s="167"/>
      <c r="F564" s="199">
        <v>0</v>
      </c>
      <c r="G564" s="161">
        <v>7.56</v>
      </c>
      <c r="H564" s="301"/>
      <c r="I564" s="305"/>
      <c r="K564" s="3"/>
    </row>
    <row r="565" spans="1:11">
      <c r="A565" s="270" t="s">
        <v>878</v>
      </c>
      <c r="B565" s="271" t="s">
        <v>879</v>
      </c>
      <c r="C565" s="160" t="s">
        <v>875</v>
      </c>
      <c r="D565" s="160"/>
      <c r="E565" s="167"/>
      <c r="F565" s="199">
        <v>0</v>
      </c>
      <c r="G565" s="161">
        <v>17.64</v>
      </c>
      <c r="H565" s="301"/>
      <c r="I565" s="305"/>
      <c r="K565" s="3"/>
    </row>
    <row r="566" spans="1:11">
      <c r="A566" s="270" t="s">
        <v>880</v>
      </c>
      <c r="B566" s="271" t="s">
        <v>881</v>
      </c>
      <c r="C566" s="160" t="s">
        <v>875</v>
      </c>
      <c r="D566" s="160"/>
      <c r="E566" s="167"/>
      <c r="F566" s="199">
        <v>0</v>
      </c>
      <c r="G566" s="161">
        <v>3.4</v>
      </c>
      <c r="H566" s="301"/>
      <c r="I566" s="305"/>
      <c r="K566" s="3"/>
    </row>
    <row r="567" spans="1:11">
      <c r="A567" s="270" t="s">
        <v>882</v>
      </c>
      <c r="B567" s="271" t="s">
        <v>883</v>
      </c>
      <c r="C567" s="160" t="s">
        <v>434</v>
      </c>
      <c r="D567" s="160"/>
      <c r="E567" s="167"/>
      <c r="F567" s="199">
        <v>0</v>
      </c>
      <c r="G567" s="161">
        <v>13.23</v>
      </c>
      <c r="H567" s="301"/>
      <c r="I567" s="305"/>
      <c r="K567" s="3"/>
    </row>
    <row r="568" spans="1:11">
      <c r="A568" s="270" t="s">
        <v>884</v>
      </c>
      <c r="B568" s="271" t="s">
        <v>885</v>
      </c>
      <c r="C568" s="160" t="s">
        <v>875</v>
      </c>
      <c r="D568" s="160"/>
      <c r="E568" s="167"/>
      <c r="F568" s="199">
        <v>0</v>
      </c>
      <c r="G568" s="161">
        <v>5.04</v>
      </c>
      <c r="H568" s="301"/>
      <c r="I568" s="305"/>
      <c r="K568" s="3"/>
    </row>
    <row r="569" spans="1:11">
      <c r="A569" s="270" t="s">
        <v>886</v>
      </c>
      <c r="B569" s="271" t="s">
        <v>887</v>
      </c>
      <c r="C569" s="160" t="s">
        <v>17</v>
      </c>
      <c r="D569" s="160"/>
      <c r="E569" s="167"/>
      <c r="F569" s="199">
        <v>0</v>
      </c>
      <c r="G569" s="161">
        <v>27.72</v>
      </c>
      <c r="H569" s="301"/>
      <c r="I569" s="305"/>
      <c r="K569" s="3"/>
    </row>
    <row r="570" spans="1:11">
      <c r="A570" s="270" t="s">
        <v>888</v>
      </c>
      <c r="B570" s="271" t="s">
        <v>889</v>
      </c>
      <c r="C570" s="160" t="s">
        <v>17</v>
      </c>
      <c r="D570" s="160"/>
      <c r="E570" s="167"/>
      <c r="F570" s="199">
        <v>0</v>
      </c>
      <c r="G570" s="161">
        <v>7.85</v>
      </c>
      <c r="H570" s="301"/>
      <c r="I570" s="305"/>
      <c r="K570" s="3"/>
    </row>
    <row r="571" spans="1:11">
      <c r="A571" s="270" t="s">
        <v>890</v>
      </c>
      <c r="B571" s="271" t="s">
        <v>891</v>
      </c>
      <c r="C571" s="160" t="s">
        <v>17</v>
      </c>
      <c r="D571" s="160"/>
      <c r="E571" s="167"/>
      <c r="F571" s="199">
        <v>0</v>
      </c>
      <c r="G571" s="161">
        <v>16.38</v>
      </c>
      <c r="H571" s="301"/>
      <c r="I571" s="305"/>
      <c r="K571" s="3"/>
    </row>
    <row r="572" spans="1:11">
      <c r="A572" s="270" t="s">
        <v>892</v>
      </c>
      <c r="B572" s="271" t="s">
        <v>893</v>
      </c>
      <c r="C572" s="160" t="s">
        <v>434</v>
      </c>
      <c r="D572" s="160"/>
      <c r="E572" s="167"/>
      <c r="F572" s="199">
        <v>0</v>
      </c>
      <c r="G572" s="161">
        <v>35.28</v>
      </c>
      <c r="H572" s="301"/>
      <c r="I572" s="305"/>
      <c r="K572" s="3"/>
    </row>
    <row r="573" spans="1:11">
      <c r="A573" s="270" t="s">
        <v>894</v>
      </c>
      <c r="B573" s="271" t="s">
        <v>895</v>
      </c>
      <c r="C573" s="160" t="s">
        <v>875</v>
      </c>
      <c r="D573" s="160"/>
      <c r="E573" s="167"/>
      <c r="F573" s="199">
        <v>0</v>
      </c>
      <c r="G573" s="161">
        <v>22.68</v>
      </c>
      <c r="H573" s="301"/>
      <c r="I573" s="305"/>
      <c r="K573" s="3"/>
    </row>
    <row r="574" spans="1:11">
      <c r="A574" s="270" t="s">
        <v>896</v>
      </c>
      <c r="B574" s="271" t="s">
        <v>897</v>
      </c>
      <c r="C574" s="160" t="s">
        <v>875</v>
      </c>
      <c r="D574" s="160"/>
      <c r="E574" s="167"/>
      <c r="F574" s="199">
        <v>0</v>
      </c>
      <c r="G574" s="161">
        <v>27.72</v>
      </c>
      <c r="H574" s="301"/>
      <c r="I574" s="305"/>
      <c r="K574" s="3"/>
    </row>
    <row r="575" spans="1:11">
      <c r="A575" s="270" t="s">
        <v>898</v>
      </c>
      <c r="B575" s="271" t="s">
        <v>899</v>
      </c>
      <c r="C575" s="160" t="s">
        <v>875</v>
      </c>
      <c r="D575" s="160"/>
      <c r="E575" s="167"/>
      <c r="F575" s="199">
        <v>0</v>
      </c>
      <c r="G575" s="161">
        <v>5.67</v>
      </c>
      <c r="H575" s="301"/>
      <c r="I575" s="305"/>
      <c r="K575" s="3"/>
    </row>
    <row r="576" spans="1:11" ht="16.5" customHeight="1">
      <c r="A576" s="270" t="s">
        <v>900</v>
      </c>
      <c r="B576" s="271" t="s">
        <v>901</v>
      </c>
      <c r="C576" s="160" t="s">
        <v>131</v>
      </c>
      <c r="D576" s="160"/>
      <c r="E576" s="167"/>
      <c r="F576" s="199">
        <v>0</v>
      </c>
      <c r="G576" s="161">
        <v>2.52</v>
      </c>
      <c r="H576" s="301"/>
      <c r="I576" s="305"/>
      <c r="K576" s="3"/>
    </row>
    <row r="577" spans="1:11">
      <c r="A577" s="270" t="s">
        <v>902</v>
      </c>
      <c r="B577" s="271" t="s">
        <v>903</v>
      </c>
      <c r="C577" s="160" t="s">
        <v>131</v>
      </c>
      <c r="D577" s="160"/>
      <c r="E577" s="167"/>
      <c r="F577" s="199">
        <v>0</v>
      </c>
      <c r="G577" s="161">
        <v>13.23</v>
      </c>
      <c r="H577" s="301"/>
      <c r="I577" s="305"/>
      <c r="K577" s="3"/>
    </row>
    <row r="578" spans="1:11">
      <c r="A578" s="270" t="s">
        <v>904</v>
      </c>
      <c r="B578" s="271" t="s">
        <v>905</v>
      </c>
      <c r="C578" s="160" t="s">
        <v>906</v>
      </c>
      <c r="D578" s="160"/>
      <c r="E578" s="167"/>
      <c r="F578" s="199">
        <v>0</v>
      </c>
      <c r="G578" s="161">
        <v>27.72</v>
      </c>
      <c r="H578" s="301"/>
      <c r="I578" s="305"/>
      <c r="K578" s="3"/>
    </row>
    <row r="579" spans="1:11">
      <c r="A579" s="270" t="s">
        <v>907</v>
      </c>
      <c r="B579" s="271" t="s">
        <v>908</v>
      </c>
      <c r="C579" s="160" t="s">
        <v>434</v>
      </c>
      <c r="D579" s="160"/>
      <c r="E579" s="167"/>
      <c r="F579" s="199">
        <v>0</v>
      </c>
      <c r="G579" s="161">
        <v>34.020000000000003</v>
      </c>
      <c r="H579" s="301"/>
      <c r="I579" s="305"/>
      <c r="K579" s="3"/>
    </row>
    <row r="580" spans="1:11">
      <c r="A580" s="270" t="s">
        <v>909</v>
      </c>
      <c r="B580" s="271" t="s">
        <v>910</v>
      </c>
      <c r="C580" s="160" t="s">
        <v>906</v>
      </c>
      <c r="D580" s="160"/>
      <c r="E580" s="167"/>
      <c r="F580" s="199">
        <v>0</v>
      </c>
      <c r="G580" s="161">
        <v>207.9</v>
      </c>
      <c r="H580" s="301"/>
      <c r="I580" s="305"/>
      <c r="K580" s="3"/>
    </row>
    <row r="581" spans="1:11">
      <c r="A581" s="270" t="s">
        <v>911</v>
      </c>
      <c r="B581" s="271" t="s">
        <v>912</v>
      </c>
      <c r="C581" s="160" t="s">
        <v>906</v>
      </c>
      <c r="D581" s="160"/>
      <c r="E581" s="167"/>
      <c r="F581" s="199">
        <v>0</v>
      </c>
      <c r="G581" s="161">
        <v>325.08</v>
      </c>
      <c r="H581" s="301"/>
      <c r="I581" s="305"/>
      <c r="K581" s="3"/>
    </row>
    <row r="582" spans="1:11">
      <c r="A582" s="270" t="s">
        <v>913</v>
      </c>
      <c r="B582" s="271" t="s">
        <v>914</v>
      </c>
      <c r="C582" s="160" t="s">
        <v>17</v>
      </c>
      <c r="D582" s="160"/>
      <c r="E582" s="167"/>
      <c r="F582" s="199">
        <v>0</v>
      </c>
      <c r="G582" s="161">
        <v>3.15</v>
      </c>
      <c r="H582" s="301"/>
      <c r="I582" s="305"/>
      <c r="K582" s="3"/>
    </row>
    <row r="583" spans="1:11" ht="18" customHeight="1">
      <c r="A583" s="270" t="s">
        <v>915</v>
      </c>
      <c r="B583" s="271" t="s">
        <v>916</v>
      </c>
      <c r="C583" s="160" t="s">
        <v>131</v>
      </c>
      <c r="D583" s="160"/>
      <c r="E583" s="167"/>
      <c r="F583" s="199">
        <v>0</v>
      </c>
      <c r="G583" s="161">
        <v>7.56</v>
      </c>
      <c r="H583" s="301"/>
      <c r="I583" s="305"/>
      <c r="K583" s="3"/>
    </row>
    <row r="584" spans="1:11" ht="18" customHeight="1">
      <c r="A584" s="270" t="s">
        <v>917</v>
      </c>
      <c r="B584" s="312" t="s">
        <v>918</v>
      </c>
      <c r="C584" s="160" t="s">
        <v>131</v>
      </c>
      <c r="D584" s="160"/>
      <c r="E584" s="167"/>
      <c r="F584" s="199">
        <v>0</v>
      </c>
      <c r="G584" s="276">
        <v>27.72</v>
      </c>
      <c r="H584" s="301"/>
      <c r="I584" s="305"/>
      <c r="K584" s="3"/>
    </row>
    <row r="585" spans="1:11">
      <c r="A585" s="270" t="s">
        <v>919</v>
      </c>
      <c r="B585" s="312" t="s">
        <v>920</v>
      </c>
      <c r="C585" s="160" t="s">
        <v>131</v>
      </c>
      <c r="D585" s="160"/>
      <c r="E585" s="167"/>
      <c r="F585" s="199">
        <v>0</v>
      </c>
      <c r="G585" s="276">
        <v>46.62</v>
      </c>
      <c r="H585" s="301"/>
      <c r="I585" s="305"/>
      <c r="K585" s="3"/>
    </row>
    <row r="586" spans="1:11" ht="27" customHeight="1">
      <c r="A586" s="311"/>
      <c r="B586" s="316" t="s">
        <v>921</v>
      </c>
      <c r="C586" s="273"/>
      <c r="D586" s="273"/>
      <c r="E586" s="417"/>
      <c r="F586" s="418"/>
      <c r="G586" s="240"/>
      <c r="H586" s="298"/>
      <c r="I586" s="419"/>
      <c r="K586" s="3"/>
    </row>
    <row r="587" spans="1:11">
      <c r="A587" s="270" t="s">
        <v>922</v>
      </c>
      <c r="B587" s="271" t="s">
        <v>923</v>
      </c>
      <c r="C587" s="160" t="s">
        <v>924</v>
      </c>
      <c r="D587" s="160"/>
      <c r="E587" s="411"/>
      <c r="F587" s="412">
        <v>0</v>
      </c>
      <c r="G587" s="161">
        <v>8.82</v>
      </c>
      <c r="H587" s="301"/>
      <c r="I587" s="413"/>
      <c r="K587" s="3"/>
    </row>
    <row r="588" spans="1:11">
      <c r="A588" s="311" t="s">
        <v>925</v>
      </c>
      <c r="B588" s="271" t="s">
        <v>926</v>
      </c>
      <c r="C588" s="160" t="s">
        <v>924</v>
      </c>
      <c r="D588" s="160"/>
      <c r="E588" s="411"/>
      <c r="F588" s="412">
        <v>0</v>
      </c>
      <c r="G588" s="161">
        <v>2.14</v>
      </c>
      <c r="H588" s="301"/>
      <c r="I588" s="413"/>
      <c r="K588" s="3"/>
    </row>
    <row r="589" spans="1:11">
      <c r="A589" s="311" t="s">
        <v>927</v>
      </c>
      <c r="B589" s="271" t="s">
        <v>928</v>
      </c>
      <c r="C589" s="160" t="s">
        <v>924</v>
      </c>
      <c r="D589" s="160"/>
      <c r="E589" s="411"/>
      <c r="F589" s="412">
        <v>0</v>
      </c>
      <c r="G589" s="161">
        <v>5.67</v>
      </c>
      <c r="H589" s="301"/>
      <c r="I589" s="413"/>
      <c r="K589" s="3"/>
    </row>
    <row r="590" spans="1:11" ht="13.5" thickBot="1">
      <c r="A590" s="315" t="s">
        <v>929</v>
      </c>
      <c r="B590" s="278" t="s">
        <v>930</v>
      </c>
      <c r="C590" s="279" t="s">
        <v>308</v>
      </c>
      <c r="D590" s="279"/>
      <c r="E590" s="414"/>
      <c r="F590" s="415">
        <v>0</v>
      </c>
      <c r="G590" s="235">
        <v>3.4</v>
      </c>
      <c r="H590" s="302"/>
      <c r="I590" s="416"/>
      <c r="K590" s="3"/>
    </row>
    <row r="591" spans="1:11">
      <c r="A591" s="455" t="s">
        <v>0</v>
      </c>
      <c r="B591" s="455"/>
      <c r="C591" s="456"/>
      <c r="D591" s="456"/>
      <c r="E591" s="456"/>
      <c r="F591" s="456"/>
      <c r="G591" s="456"/>
      <c r="H591" s="196"/>
      <c r="I591" s="152"/>
      <c r="J591" s="153"/>
      <c r="K591" s="154"/>
    </row>
    <row r="592" spans="1:11" ht="18">
      <c r="A592" s="462" t="s">
        <v>1</v>
      </c>
      <c r="B592" s="462"/>
      <c r="C592" s="155"/>
      <c r="D592" s="155"/>
      <c r="E592" s="463"/>
      <c r="F592" s="463"/>
      <c r="G592" s="463"/>
      <c r="H592" s="463"/>
      <c r="I592" s="463"/>
      <c r="J592" s="156"/>
      <c r="K592" s="157"/>
    </row>
    <row r="593" spans="1:11" ht="18">
      <c r="A593" s="454" t="s">
        <v>89</v>
      </c>
      <c r="B593" s="454"/>
      <c r="C593" s="454"/>
      <c r="D593" s="454"/>
      <c r="E593" s="454"/>
      <c r="F593" s="454"/>
      <c r="G593" s="454"/>
      <c r="H593" s="454"/>
      <c r="I593" s="454"/>
      <c r="J593" s="9"/>
      <c r="K593" s="149"/>
    </row>
    <row r="594" spans="1:11" ht="18.75" thickBot="1">
      <c r="A594" s="464" t="s">
        <v>3</v>
      </c>
      <c r="B594" s="464"/>
      <c r="C594" s="464"/>
      <c r="D594" s="464"/>
      <c r="E594" s="464"/>
      <c r="F594" s="464"/>
      <c r="G594" s="464"/>
      <c r="H594" s="464"/>
      <c r="I594" s="464"/>
      <c r="J594" s="9"/>
      <c r="K594" s="149"/>
    </row>
    <row r="595" spans="1:11" s="9" customFormat="1" ht="18.75" thickBot="1">
      <c r="A595" s="450"/>
      <c r="B595" s="450"/>
      <c r="C595" s="450"/>
      <c r="D595" s="450"/>
      <c r="E595" s="247" t="s">
        <v>4</v>
      </c>
      <c r="F595" s="457" t="s">
        <v>5</v>
      </c>
      <c r="G595" s="458"/>
      <c r="H595" s="458"/>
      <c r="I595" s="459"/>
      <c r="J595" s="242"/>
      <c r="K595" s="243"/>
    </row>
    <row r="596" spans="1:11" s="4" customFormat="1" ht="13.5" thickBot="1">
      <c r="A596" s="450"/>
      <c r="B596" s="151"/>
      <c r="C596" s="249"/>
      <c r="D596" s="158"/>
      <c r="E596" s="253"/>
      <c r="F596" s="460" t="s">
        <v>6</v>
      </c>
      <c r="G596" s="460"/>
      <c r="H596" s="460"/>
      <c r="I596" s="461"/>
      <c r="J596" s="244"/>
      <c r="K596" s="255"/>
    </row>
    <row r="597" spans="1:11" s="4" customFormat="1" ht="13.5" thickBot="1">
      <c r="A597" s="257" t="s">
        <v>7</v>
      </c>
      <c r="B597" s="258" t="s">
        <v>8</v>
      </c>
      <c r="C597" s="259" t="s">
        <v>9</v>
      </c>
      <c r="D597" s="221" t="s">
        <v>10</v>
      </c>
      <c r="E597" s="260"/>
      <c r="F597" s="261" t="s">
        <v>90</v>
      </c>
      <c r="G597" s="245" t="s">
        <v>12</v>
      </c>
      <c r="H597" s="262" t="s">
        <v>13</v>
      </c>
      <c r="I597" s="255"/>
    </row>
    <row r="598" spans="1:11">
      <c r="A598" s="420" t="s">
        <v>931</v>
      </c>
      <c r="B598" s="289" t="s">
        <v>932</v>
      </c>
      <c r="C598" s="283" t="s">
        <v>434</v>
      </c>
      <c r="D598" s="283"/>
      <c r="E598" s="421"/>
      <c r="F598" s="422">
        <v>0</v>
      </c>
      <c r="G598" s="423">
        <v>50.4</v>
      </c>
      <c r="H598" s="303"/>
      <c r="I598" s="424"/>
      <c r="K598" s="3"/>
    </row>
    <row r="599" spans="1:11">
      <c r="A599" s="311" t="s">
        <v>933</v>
      </c>
      <c r="B599" s="271" t="s">
        <v>934</v>
      </c>
      <c r="C599" s="160" t="s">
        <v>308</v>
      </c>
      <c r="D599" s="160"/>
      <c r="E599" s="411"/>
      <c r="F599" s="412">
        <v>0</v>
      </c>
      <c r="G599" s="205">
        <v>3.15</v>
      </c>
      <c r="H599" s="301"/>
      <c r="I599" s="413"/>
      <c r="K599" s="3"/>
    </row>
    <row r="600" spans="1:11">
      <c r="A600" s="275" t="s">
        <v>935</v>
      </c>
      <c r="B600" s="271" t="s">
        <v>936</v>
      </c>
      <c r="C600" s="380" t="s">
        <v>937</v>
      </c>
      <c r="D600" s="380"/>
      <c r="E600" s="425"/>
      <c r="F600" s="412">
        <v>0</v>
      </c>
      <c r="G600" s="205">
        <v>50.4</v>
      </c>
      <c r="H600" s="301"/>
      <c r="I600" s="413"/>
      <c r="K600" s="3"/>
    </row>
    <row r="601" spans="1:11">
      <c r="A601" s="311" t="s">
        <v>938</v>
      </c>
      <c r="B601" s="271" t="s">
        <v>939</v>
      </c>
      <c r="C601" s="380"/>
      <c r="D601" s="380"/>
      <c r="E601" s="425"/>
      <c r="F601" s="412">
        <v>0</v>
      </c>
      <c r="G601" s="205">
        <v>45.36</v>
      </c>
      <c r="H601" s="301"/>
      <c r="I601" s="413"/>
      <c r="K601" s="3"/>
    </row>
    <row r="602" spans="1:11">
      <c r="A602" s="311" t="s">
        <v>940</v>
      </c>
      <c r="B602" s="271" t="s">
        <v>941</v>
      </c>
      <c r="C602" s="160" t="s">
        <v>924</v>
      </c>
      <c r="D602" s="160"/>
      <c r="E602" s="411"/>
      <c r="F602" s="412">
        <v>0</v>
      </c>
      <c r="G602" s="205">
        <v>3.15</v>
      </c>
      <c r="H602" s="301"/>
      <c r="I602" s="413"/>
      <c r="K602" s="3"/>
    </row>
    <row r="603" spans="1:11" ht="16.5" customHeight="1">
      <c r="A603" s="311" t="s">
        <v>942</v>
      </c>
      <c r="B603" s="271" t="s">
        <v>943</v>
      </c>
      <c r="C603" s="160" t="s">
        <v>924</v>
      </c>
      <c r="D603" s="160"/>
      <c r="E603" s="411"/>
      <c r="F603" s="412">
        <v>0</v>
      </c>
      <c r="G603" s="205">
        <v>68.040000000000006</v>
      </c>
      <c r="H603" s="301"/>
      <c r="I603" s="413"/>
      <c r="K603" s="3"/>
    </row>
    <row r="604" spans="1:11" ht="13.5" customHeight="1" thickBot="1">
      <c r="A604" s="315" t="s">
        <v>944</v>
      </c>
      <c r="B604" s="278" t="s">
        <v>945</v>
      </c>
      <c r="C604" s="279" t="s">
        <v>308</v>
      </c>
      <c r="D604" s="279"/>
      <c r="E604" s="414"/>
      <c r="F604" s="415">
        <v>0</v>
      </c>
      <c r="G604" s="426">
        <v>0.63</v>
      </c>
      <c r="H604" s="427"/>
      <c r="I604" s="246"/>
      <c r="K604" s="3"/>
    </row>
    <row r="605" spans="1:11">
      <c r="I605" s="173" t="s">
        <v>946</v>
      </c>
      <c r="K605" s="177">
        <f>SUM(K9:K585)</f>
        <v>0</v>
      </c>
    </row>
    <row r="606" spans="1:11">
      <c r="I606" s="173"/>
      <c r="K606" s="177"/>
    </row>
    <row r="607" spans="1:11">
      <c r="I607" s="173"/>
      <c r="K607" s="177"/>
    </row>
    <row r="608" spans="1:11">
      <c r="I608" s="173"/>
      <c r="K608" s="177"/>
    </row>
    <row r="609" spans="1:11">
      <c r="A609" s="454"/>
      <c r="B609" s="454"/>
      <c r="C609" s="454"/>
      <c r="D609" s="454"/>
      <c r="E609" s="454"/>
      <c r="F609" s="454"/>
      <c r="G609" s="454"/>
      <c r="H609" s="454"/>
      <c r="I609" s="454"/>
      <c r="J609" s="454"/>
      <c r="K609" s="454"/>
    </row>
    <row r="610" spans="1:11">
      <c r="I610" s="173"/>
      <c r="K610" s="177"/>
    </row>
    <row r="611" spans="1:11">
      <c r="I611" s="173"/>
      <c r="K611" s="177"/>
    </row>
    <row r="612" spans="1:11">
      <c r="A612" s="454"/>
      <c r="B612" s="454"/>
      <c r="C612" s="454"/>
      <c r="D612" s="454"/>
      <c r="E612" s="454"/>
      <c r="F612" s="454"/>
      <c r="G612" s="454"/>
      <c r="H612" s="454"/>
      <c r="I612" s="454"/>
      <c r="J612" s="454"/>
      <c r="K612" s="454"/>
    </row>
    <row r="613" spans="1:11" ht="13.5" customHeight="1">
      <c r="A613" s="455" t="s">
        <v>0</v>
      </c>
      <c r="B613" s="455"/>
      <c r="C613" s="456"/>
      <c r="D613" s="456"/>
      <c r="E613" s="456"/>
      <c r="F613" s="456"/>
      <c r="G613" s="456"/>
      <c r="H613" s="196"/>
      <c r="I613" s="152"/>
      <c r="J613" s="153"/>
      <c r="K613" s="154"/>
    </row>
    <row r="614" spans="1:11" ht="19.5" customHeight="1">
      <c r="A614" s="462" t="s">
        <v>1</v>
      </c>
      <c r="B614" s="462"/>
      <c r="C614" s="155"/>
      <c r="D614" s="155"/>
      <c r="E614" s="463"/>
      <c r="F614" s="463"/>
      <c r="G614" s="463"/>
      <c r="H614" s="463"/>
      <c r="I614" s="463"/>
      <c r="J614" s="156"/>
      <c r="K614" s="157"/>
    </row>
    <row r="615" spans="1:11" ht="18">
      <c r="A615" s="454" t="s">
        <v>89</v>
      </c>
      <c r="B615" s="454"/>
      <c r="C615" s="454"/>
      <c r="D615" s="454"/>
      <c r="E615" s="454"/>
      <c r="F615" s="454"/>
      <c r="G615" s="454"/>
      <c r="H615" s="454"/>
      <c r="I615" s="454"/>
      <c r="J615" s="9"/>
      <c r="K615" s="149"/>
    </row>
    <row r="616" spans="1:11" ht="18">
      <c r="A616" s="464" t="s">
        <v>3</v>
      </c>
      <c r="B616" s="464"/>
      <c r="C616" s="464"/>
      <c r="D616" s="464"/>
      <c r="E616" s="464"/>
      <c r="F616" s="464"/>
      <c r="G616" s="464"/>
      <c r="H616" s="464"/>
      <c r="I616" s="464"/>
      <c r="J616" s="9"/>
      <c r="K616" s="149"/>
    </row>
    <row r="617" spans="1:11" ht="18.75" thickBot="1">
      <c r="A617" s="464" t="s">
        <v>947</v>
      </c>
      <c r="B617" s="464"/>
      <c r="C617" s="464"/>
      <c r="D617" s="464"/>
      <c r="E617" s="464"/>
      <c r="F617" s="464"/>
      <c r="G617" s="464"/>
      <c r="H617" s="464"/>
      <c r="I617" s="464"/>
      <c r="J617" s="9"/>
      <c r="K617" s="149"/>
    </row>
    <row r="618" spans="1:11" s="9" customFormat="1" ht="18.75" thickBot="1">
      <c r="A618" s="450"/>
      <c r="B618" s="450"/>
      <c r="C618" s="450"/>
      <c r="D618" s="450"/>
      <c r="E618" s="247" t="s">
        <v>4</v>
      </c>
      <c r="F618" s="457" t="s">
        <v>5</v>
      </c>
      <c r="G618" s="458"/>
      <c r="H618" s="458"/>
      <c r="I618" s="459"/>
      <c r="J618" s="242"/>
      <c r="K618" s="243"/>
    </row>
    <row r="619" spans="1:11" s="4" customFormat="1" ht="13.5" thickBot="1">
      <c r="A619" s="450"/>
      <c r="B619" s="151"/>
      <c r="C619" s="249"/>
      <c r="D619" s="158"/>
      <c r="E619" s="253"/>
      <c r="F619" s="460" t="s">
        <v>6</v>
      </c>
      <c r="G619" s="460"/>
      <c r="H619" s="460"/>
      <c r="I619" s="461"/>
      <c r="J619" s="244"/>
      <c r="K619" s="255"/>
    </row>
    <row r="620" spans="1:11" s="4" customFormat="1" ht="13.5" thickBot="1">
      <c r="A620" s="257" t="s">
        <v>7</v>
      </c>
      <c r="B620" s="258" t="s">
        <v>8</v>
      </c>
      <c r="C620" s="259" t="s">
        <v>9</v>
      </c>
      <c r="D620" s="221" t="s">
        <v>10</v>
      </c>
      <c r="E620" s="260"/>
      <c r="F620" s="261" t="s">
        <v>163</v>
      </c>
      <c r="G620" s="245" t="s">
        <v>12</v>
      </c>
      <c r="H620" s="262" t="s">
        <v>13</v>
      </c>
      <c r="I620" s="262"/>
      <c r="J620" s="255"/>
    </row>
    <row r="621" spans="1:11">
      <c r="A621" s="281" t="s">
        <v>484</v>
      </c>
      <c r="B621" s="289" t="s">
        <v>948</v>
      </c>
      <c r="C621" s="283" t="s">
        <v>486</v>
      </c>
      <c r="D621" s="283">
        <v>100</v>
      </c>
      <c r="E621" s="284"/>
      <c r="F621" s="369">
        <v>2216</v>
      </c>
      <c r="G621" s="234">
        <v>21.21</v>
      </c>
      <c r="H621" s="303"/>
      <c r="I621" s="304"/>
      <c r="K621" s="3"/>
    </row>
    <row r="622" spans="1:11">
      <c r="A622" s="270" t="s">
        <v>487</v>
      </c>
      <c r="B622" s="271" t="s">
        <v>949</v>
      </c>
      <c r="C622" s="160" t="s">
        <v>486</v>
      </c>
      <c r="D622" s="160">
        <v>100</v>
      </c>
      <c r="E622" s="167"/>
      <c r="F622" s="276">
        <v>1956</v>
      </c>
      <c r="G622" s="161">
        <v>21.21</v>
      </c>
      <c r="H622" s="301"/>
      <c r="I622" s="305"/>
      <c r="K622" s="3"/>
    </row>
    <row r="623" spans="1:11">
      <c r="A623" s="270" t="s">
        <v>489</v>
      </c>
      <c r="B623" s="271" t="s">
        <v>950</v>
      </c>
      <c r="C623" s="160" t="s">
        <v>17</v>
      </c>
      <c r="D623" s="160">
        <v>100</v>
      </c>
      <c r="E623" s="167"/>
      <c r="F623" s="276">
        <v>1239</v>
      </c>
      <c r="G623" s="161">
        <v>21.21</v>
      </c>
      <c r="H623" s="301"/>
      <c r="I623" s="305"/>
      <c r="K623" s="3"/>
    </row>
    <row r="624" spans="1:11">
      <c r="A624" s="270" t="s">
        <v>491</v>
      </c>
      <c r="B624" s="312" t="s">
        <v>951</v>
      </c>
      <c r="C624" s="160" t="s">
        <v>17</v>
      </c>
      <c r="D624" s="160"/>
      <c r="E624" s="167"/>
      <c r="F624" s="276">
        <v>979</v>
      </c>
      <c r="G624" s="161">
        <v>21.21</v>
      </c>
      <c r="H624" s="301"/>
      <c r="I624" s="305"/>
      <c r="K624" s="3"/>
    </row>
    <row r="625" spans="1:11">
      <c r="A625" s="270" t="s">
        <v>493</v>
      </c>
      <c r="B625" s="312" t="s">
        <v>952</v>
      </c>
      <c r="C625" s="160" t="s">
        <v>17</v>
      </c>
      <c r="D625" s="160"/>
      <c r="E625" s="167"/>
      <c r="F625" s="276">
        <v>848</v>
      </c>
      <c r="G625" s="161">
        <v>21.21</v>
      </c>
      <c r="H625" s="301"/>
      <c r="I625" s="305"/>
      <c r="K625" s="3"/>
    </row>
    <row r="626" spans="1:11">
      <c r="A626" s="270" t="s">
        <v>495</v>
      </c>
      <c r="B626" s="312" t="s">
        <v>953</v>
      </c>
      <c r="C626" s="160" t="s">
        <v>17</v>
      </c>
      <c r="D626" s="160"/>
      <c r="E626" s="167"/>
      <c r="F626" s="276">
        <v>418</v>
      </c>
      <c r="G626" s="161">
        <v>14.18</v>
      </c>
      <c r="H626" s="301"/>
      <c r="I626" s="305"/>
      <c r="K626" s="3"/>
    </row>
    <row r="627" spans="1:11">
      <c r="A627" s="270" t="s">
        <v>497</v>
      </c>
      <c r="B627" s="312" t="s">
        <v>954</v>
      </c>
      <c r="C627" s="160" t="s">
        <v>17</v>
      </c>
      <c r="D627" s="160"/>
      <c r="E627" s="167"/>
      <c r="F627" s="276">
        <v>379</v>
      </c>
      <c r="G627" s="161">
        <v>11.34</v>
      </c>
      <c r="H627" s="301"/>
      <c r="I627" s="305"/>
      <c r="K627" s="3"/>
    </row>
    <row r="628" spans="1:11">
      <c r="A628" s="270" t="s">
        <v>505</v>
      </c>
      <c r="B628" s="271" t="s">
        <v>955</v>
      </c>
      <c r="C628" s="160" t="s">
        <v>17</v>
      </c>
      <c r="D628" s="160">
        <v>100</v>
      </c>
      <c r="E628" s="167"/>
      <c r="F628" s="276">
        <v>261</v>
      </c>
      <c r="G628" s="161">
        <v>11.34</v>
      </c>
      <c r="H628" s="301"/>
      <c r="I628" s="305"/>
      <c r="K628" s="3"/>
    </row>
    <row r="629" spans="1:11">
      <c r="A629" s="270" t="s">
        <v>507</v>
      </c>
      <c r="B629" s="271" t="s">
        <v>956</v>
      </c>
      <c r="C629" s="160" t="s">
        <v>17</v>
      </c>
      <c r="D629" s="160"/>
      <c r="E629" s="167"/>
      <c r="F629" s="276">
        <v>623</v>
      </c>
      <c r="G629" s="161">
        <v>28.98</v>
      </c>
      <c r="H629" s="301"/>
      <c r="I629" s="305"/>
      <c r="K629" s="3"/>
    </row>
    <row r="630" spans="1:11">
      <c r="A630" s="270" t="s">
        <v>509</v>
      </c>
      <c r="B630" s="271" t="s">
        <v>957</v>
      </c>
      <c r="C630" s="160" t="s">
        <v>17</v>
      </c>
      <c r="D630" s="160"/>
      <c r="E630" s="167"/>
      <c r="F630" s="276">
        <v>623</v>
      </c>
      <c r="G630" s="161">
        <v>28.98</v>
      </c>
      <c r="H630" s="301"/>
      <c r="I630" s="305"/>
      <c r="K630" s="3"/>
    </row>
    <row r="631" spans="1:11">
      <c r="A631" s="270" t="s">
        <v>511</v>
      </c>
      <c r="B631" s="271" t="s">
        <v>958</v>
      </c>
      <c r="C631" s="160" t="s">
        <v>17</v>
      </c>
      <c r="D631" s="160"/>
      <c r="E631" s="167"/>
      <c r="F631" s="276">
        <v>764</v>
      </c>
      <c r="G631" s="161">
        <v>28.98</v>
      </c>
      <c r="H631" s="301"/>
      <c r="I631" s="305"/>
      <c r="K631" s="3"/>
    </row>
    <row r="632" spans="1:11">
      <c r="A632" s="270" t="s">
        <v>513</v>
      </c>
      <c r="B632" s="271" t="s">
        <v>959</v>
      </c>
      <c r="C632" s="160" t="s">
        <v>17</v>
      </c>
      <c r="D632" s="160"/>
      <c r="E632" s="167"/>
      <c r="F632" s="276">
        <v>857</v>
      </c>
      <c r="G632" s="161">
        <v>28.98</v>
      </c>
      <c r="H632" s="301"/>
      <c r="I632" s="305"/>
      <c r="K632" s="3"/>
    </row>
    <row r="633" spans="1:11" ht="13.5" thickBot="1">
      <c r="A633" s="290" t="s">
        <v>960</v>
      </c>
      <c r="B633" s="278" t="s">
        <v>961</v>
      </c>
      <c r="C633" s="279" t="s">
        <v>17</v>
      </c>
      <c r="D633" s="279"/>
      <c r="E633" s="280"/>
      <c r="F633" s="334">
        <v>623</v>
      </c>
      <c r="G633" s="235">
        <v>28.98</v>
      </c>
      <c r="H633" s="302"/>
      <c r="I633" s="306"/>
      <c r="K633" s="3"/>
    </row>
    <row r="634" spans="1:11">
      <c r="A634" s="180"/>
      <c r="B634" s="181"/>
      <c r="C634" s="180"/>
      <c r="D634" s="180"/>
      <c r="E634" s="182"/>
      <c r="F634" s="201"/>
      <c r="G634" s="174"/>
      <c r="H634" s="207"/>
      <c r="I634" s="174"/>
      <c r="J634" s="183"/>
      <c r="K634" s="184"/>
    </row>
    <row r="635" spans="1:11">
      <c r="A635" s="163"/>
      <c r="B635" s="185"/>
      <c r="C635" s="163"/>
      <c r="D635" s="163"/>
      <c r="E635" s="186"/>
      <c r="F635" s="202"/>
      <c r="G635" s="187"/>
      <c r="H635" s="208"/>
      <c r="I635" s="188"/>
      <c r="J635" s="162"/>
      <c r="K635" s="189"/>
    </row>
    <row r="636" spans="1:11">
      <c r="A636" s="163"/>
      <c r="B636" s="185"/>
      <c r="C636" s="163"/>
      <c r="D636" s="163"/>
      <c r="E636" s="186"/>
      <c r="F636" s="202"/>
      <c r="G636" s="187"/>
      <c r="H636" s="208"/>
      <c r="I636" s="188"/>
      <c r="J636" s="162"/>
      <c r="K636" s="189"/>
    </row>
    <row r="637" spans="1:11">
      <c r="A637" s="163"/>
      <c r="B637" s="185"/>
      <c r="C637" s="163"/>
      <c r="D637" s="163"/>
      <c r="E637" s="186"/>
      <c r="F637" s="202"/>
      <c r="G637" s="187"/>
      <c r="H637" s="208"/>
      <c r="I637" s="188"/>
      <c r="J637" s="162"/>
      <c r="K637" s="189"/>
    </row>
    <row r="638" spans="1:11">
      <c r="A638" s="163"/>
      <c r="B638" s="185"/>
      <c r="C638" s="163"/>
      <c r="D638" s="163"/>
      <c r="E638" s="186"/>
      <c r="F638" s="202"/>
      <c r="G638" s="187"/>
      <c r="H638" s="208"/>
      <c r="I638" s="188"/>
      <c r="J638" s="162"/>
      <c r="K638" s="189"/>
    </row>
    <row r="639" spans="1:11">
      <c r="A639" s="190"/>
      <c r="B639" s="191"/>
      <c r="C639" s="190"/>
      <c r="D639" s="190"/>
      <c r="E639" s="192"/>
      <c r="F639" s="203"/>
      <c r="G639" s="193"/>
      <c r="H639" s="209"/>
      <c r="I639" s="194"/>
      <c r="J639" s="7"/>
      <c r="K639" s="177"/>
    </row>
    <row r="640" spans="1:11">
      <c r="A640" s="190"/>
      <c r="B640" s="191"/>
      <c r="C640" s="190"/>
      <c r="D640" s="190"/>
      <c r="E640" s="192"/>
      <c r="F640" s="203"/>
      <c r="G640" s="193"/>
      <c r="H640" s="209"/>
      <c r="I640" s="194"/>
      <c r="J640" s="7"/>
      <c r="K640" s="177"/>
    </row>
    <row r="641" spans="1:11">
      <c r="A641" s="190"/>
      <c r="B641" s="191"/>
      <c r="C641" s="190"/>
      <c r="D641" s="190"/>
      <c r="E641" s="192"/>
      <c r="F641" s="203"/>
      <c r="G641" s="193"/>
      <c r="H641" s="209"/>
      <c r="I641" s="194"/>
      <c r="J641" s="7"/>
      <c r="K641" s="177"/>
    </row>
    <row r="642" spans="1:11">
      <c r="A642" s="190"/>
      <c r="B642" s="191"/>
      <c r="C642" s="190"/>
      <c r="D642" s="190"/>
      <c r="E642" s="192"/>
      <c r="F642" s="203"/>
      <c r="G642" s="193"/>
      <c r="H642" s="209"/>
      <c r="I642" s="194"/>
      <c r="J642" s="7"/>
      <c r="K642" s="177"/>
    </row>
    <row r="643" spans="1:11">
      <c r="I643" s="173"/>
      <c r="K643" s="177"/>
    </row>
    <row r="644" spans="1:11">
      <c r="I644" s="173"/>
      <c r="K644" s="177"/>
    </row>
    <row r="645" spans="1:11">
      <c r="I645" s="173"/>
      <c r="K645" s="177"/>
    </row>
    <row r="646" spans="1:11">
      <c r="I646" s="173"/>
      <c r="K646" s="177"/>
    </row>
    <row r="647" spans="1:11">
      <c r="I647" s="173"/>
      <c r="K647" s="177"/>
    </row>
    <row r="648" spans="1:11">
      <c r="I648" s="173"/>
      <c r="K648" s="177"/>
    </row>
    <row r="649" spans="1:11" ht="15.75">
      <c r="A649" s="470"/>
      <c r="B649" s="470"/>
      <c r="C649" s="470"/>
      <c r="D649" s="470"/>
      <c r="E649" s="470"/>
      <c r="F649" s="470"/>
      <c r="G649" s="470"/>
      <c r="H649" s="470"/>
      <c r="I649" s="470"/>
      <c r="J649" s="470"/>
      <c r="K649" s="470"/>
    </row>
    <row r="650" spans="1:11">
      <c r="A650" s="455" t="s">
        <v>0</v>
      </c>
      <c r="B650" s="455"/>
      <c r="C650" s="456"/>
      <c r="D650" s="456"/>
      <c r="E650" s="456"/>
      <c r="F650" s="456"/>
      <c r="G650" s="456"/>
      <c r="H650" s="196"/>
      <c r="I650" s="152"/>
      <c r="J650" s="153"/>
      <c r="K650" s="154"/>
    </row>
    <row r="651" spans="1:11" ht="18">
      <c r="A651" s="462" t="s">
        <v>1</v>
      </c>
      <c r="B651" s="462"/>
      <c r="C651" s="155"/>
      <c r="D651" s="155"/>
      <c r="E651" s="463"/>
      <c r="F651" s="463"/>
      <c r="G651" s="463"/>
      <c r="H651" s="463"/>
      <c r="I651" s="463"/>
      <c r="J651" s="156"/>
      <c r="K651" s="157"/>
    </row>
    <row r="652" spans="1:11" ht="18">
      <c r="A652" s="454" t="s">
        <v>89</v>
      </c>
      <c r="B652" s="454"/>
      <c r="C652" s="454"/>
      <c r="D652" s="454"/>
      <c r="E652" s="454"/>
      <c r="F652" s="454"/>
      <c r="G652" s="454"/>
      <c r="H652" s="454"/>
      <c r="I652" s="454"/>
      <c r="J652" s="9"/>
      <c r="K652" s="149"/>
    </row>
    <row r="653" spans="1:11" ht="18">
      <c r="A653" s="464" t="s">
        <v>3</v>
      </c>
      <c r="B653" s="464"/>
      <c r="C653" s="464"/>
      <c r="D653" s="464"/>
      <c r="E653" s="464"/>
      <c r="F653" s="464"/>
      <c r="G653" s="464"/>
      <c r="H653" s="464"/>
      <c r="I653" s="464"/>
      <c r="J653" s="9"/>
      <c r="K653" s="149"/>
    </row>
    <row r="654" spans="1:11" ht="18.75" thickBot="1">
      <c r="A654" s="464" t="s">
        <v>962</v>
      </c>
      <c r="B654" s="464"/>
      <c r="C654" s="464"/>
      <c r="D654" s="464"/>
      <c r="E654" s="464"/>
      <c r="F654" s="464"/>
      <c r="G654" s="464"/>
      <c r="H654" s="464"/>
      <c r="I654" s="464"/>
      <c r="J654" s="9"/>
      <c r="K654" s="149"/>
    </row>
    <row r="655" spans="1:11" s="9" customFormat="1" ht="18.75" thickBot="1">
      <c r="A655" s="450"/>
      <c r="B655" s="450"/>
      <c r="C655" s="450"/>
      <c r="D655" s="450"/>
      <c r="E655" s="247" t="s">
        <v>4</v>
      </c>
      <c r="F655" s="457" t="s">
        <v>5</v>
      </c>
      <c r="G655" s="458"/>
      <c r="H655" s="458"/>
      <c r="I655" s="459"/>
      <c r="J655" s="242"/>
      <c r="K655" s="243"/>
    </row>
    <row r="656" spans="1:11" s="4" customFormat="1" ht="13.5" thickBot="1">
      <c r="A656" s="450"/>
      <c r="B656" s="151"/>
      <c r="C656" s="249"/>
      <c r="D656" s="158"/>
      <c r="E656" s="253"/>
      <c r="F656" s="460" t="s">
        <v>6</v>
      </c>
      <c r="G656" s="460"/>
      <c r="H656" s="460"/>
      <c r="I656" s="461"/>
      <c r="J656" s="244"/>
      <c r="K656" s="255"/>
    </row>
    <row r="657" spans="1:11" s="4" customFormat="1" ht="13.5" thickBot="1">
      <c r="A657" s="257" t="s">
        <v>7</v>
      </c>
      <c r="B657" s="258" t="s">
        <v>8</v>
      </c>
      <c r="C657" s="259" t="s">
        <v>9</v>
      </c>
      <c r="D657" s="221" t="s">
        <v>10</v>
      </c>
      <c r="E657" s="260"/>
      <c r="F657" s="261" t="s">
        <v>90</v>
      </c>
      <c r="G657" s="245" t="s">
        <v>12</v>
      </c>
      <c r="H657" s="262" t="s">
        <v>13</v>
      </c>
      <c r="I657" s="255"/>
    </row>
    <row r="658" spans="1:11">
      <c r="A658" s="428" t="s">
        <v>315</v>
      </c>
      <c r="B658" s="289" t="s">
        <v>963</v>
      </c>
      <c r="C658" s="283" t="s">
        <v>308</v>
      </c>
      <c r="D658" s="283">
        <v>6000</v>
      </c>
      <c r="E658" s="284"/>
      <c r="F658" s="429"/>
      <c r="G658" s="234">
        <v>3.84</v>
      </c>
      <c r="H658" s="303"/>
      <c r="I658" s="304"/>
      <c r="K658" s="3"/>
    </row>
    <row r="659" spans="1:11">
      <c r="A659" s="327" t="s">
        <v>317</v>
      </c>
      <c r="B659" s="271" t="s">
        <v>964</v>
      </c>
      <c r="C659" s="160" t="s">
        <v>308</v>
      </c>
      <c r="D659" s="160">
        <v>6000</v>
      </c>
      <c r="E659" s="167"/>
      <c r="F659" s="199"/>
      <c r="G659" s="161">
        <v>4.79</v>
      </c>
      <c r="H659" s="301"/>
      <c r="I659" s="305"/>
      <c r="K659" s="3"/>
    </row>
    <row r="660" spans="1:11">
      <c r="A660" s="327" t="s">
        <v>319</v>
      </c>
      <c r="B660" s="271" t="s">
        <v>965</v>
      </c>
      <c r="C660" s="160" t="s">
        <v>308</v>
      </c>
      <c r="D660" s="160"/>
      <c r="E660" s="167"/>
      <c r="F660" s="199"/>
      <c r="G660" s="161">
        <v>6.8</v>
      </c>
      <c r="H660" s="301"/>
      <c r="I660" s="305"/>
      <c r="K660" s="3"/>
    </row>
    <row r="661" spans="1:11">
      <c r="A661" s="327" t="s">
        <v>321</v>
      </c>
      <c r="B661" s="271" t="s">
        <v>966</v>
      </c>
      <c r="C661" s="160" t="s">
        <v>308</v>
      </c>
      <c r="D661" s="160"/>
      <c r="E661" s="167"/>
      <c r="F661" s="199"/>
      <c r="G661" s="161">
        <v>2.57</v>
      </c>
      <c r="H661" s="301"/>
      <c r="I661" s="305"/>
      <c r="K661" s="3"/>
    </row>
    <row r="662" spans="1:11">
      <c r="A662" s="327" t="s">
        <v>323</v>
      </c>
      <c r="B662" s="271" t="s">
        <v>967</v>
      </c>
      <c r="C662" s="160" t="s">
        <v>308</v>
      </c>
      <c r="D662" s="160"/>
      <c r="E662" s="167"/>
      <c r="F662" s="199"/>
      <c r="G662" s="161">
        <v>3.35</v>
      </c>
      <c r="H662" s="301"/>
      <c r="I662" s="305"/>
      <c r="K662" s="3"/>
    </row>
    <row r="663" spans="1:11">
      <c r="A663" s="327" t="s">
        <v>325</v>
      </c>
      <c r="B663" s="271" t="s">
        <v>968</v>
      </c>
      <c r="C663" s="160" t="s">
        <v>308</v>
      </c>
      <c r="D663" s="160"/>
      <c r="E663" s="167"/>
      <c r="F663" s="199"/>
      <c r="G663" s="161">
        <v>3.83</v>
      </c>
      <c r="H663" s="301"/>
      <c r="I663" s="305"/>
      <c r="K663" s="3"/>
    </row>
    <row r="664" spans="1:11">
      <c r="A664" s="327" t="s">
        <v>327</v>
      </c>
      <c r="B664" s="271" t="s">
        <v>969</v>
      </c>
      <c r="C664" s="160" t="s">
        <v>308</v>
      </c>
      <c r="D664" s="160"/>
      <c r="E664" s="167"/>
      <c r="F664" s="199"/>
      <c r="G664" s="161">
        <v>4.9800000000000004</v>
      </c>
      <c r="H664" s="301"/>
      <c r="I664" s="305"/>
      <c r="K664" s="3"/>
    </row>
    <row r="665" spans="1:11">
      <c r="A665" s="327" t="s">
        <v>329</v>
      </c>
      <c r="B665" s="271" t="s">
        <v>970</v>
      </c>
      <c r="C665" s="160" t="s">
        <v>308</v>
      </c>
      <c r="D665" s="160"/>
      <c r="E665" s="167"/>
      <c r="F665" s="199"/>
      <c r="G665" s="161">
        <v>5.75</v>
      </c>
      <c r="H665" s="301"/>
      <c r="I665" s="305"/>
      <c r="K665" s="3"/>
    </row>
    <row r="666" spans="1:11">
      <c r="A666" s="327" t="s">
        <v>331</v>
      </c>
      <c r="B666" s="271" t="s">
        <v>971</v>
      </c>
      <c r="C666" s="160" t="s">
        <v>308</v>
      </c>
      <c r="D666" s="160"/>
      <c r="E666" s="167"/>
      <c r="F666" s="199"/>
      <c r="G666" s="161">
        <v>7.81</v>
      </c>
      <c r="H666" s="301"/>
      <c r="I666" s="305"/>
      <c r="K666" s="3"/>
    </row>
    <row r="667" spans="1:11" ht="13.5" thickBot="1">
      <c r="A667" s="430" t="s">
        <v>333</v>
      </c>
      <c r="B667" s="278" t="s">
        <v>972</v>
      </c>
      <c r="C667" s="279" t="s">
        <v>308</v>
      </c>
      <c r="D667" s="279"/>
      <c r="E667" s="280"/>
      <c r="F667" s="431"/>
      <c r="G667" s="235">
        <v>6.93</v>
      </c>
      <c r="H667" s="302"/>
      <c r="I667" s="306"/>
      <c r="K667" s="3"/>
    </row>
    <row r="668" spans="1:11">
      <c r="I668" s="173"/>
      <c r="K668" s="177"/>
    </row>
    <row r="669" spans="1:11">
      <c r="I669" s="173"/>
      <c r="K669" s="177"/>
    </row>
    <row r="670" spans="1:11">
      <c r="I670" s="173"/>
      <c r="K670" s="177"/>
    </row>
    <row r="671" spans="1:11">
      <c r="I671" s="173"/>
      <c r="K671" s="177"/>
    </row>
    <row r="672" spans="1:11">
      <c r="I672" s="173"/>
      <c r="K672" s="177"/>
    </row>
    <row r="673" spans="9:11">
      <c r="I673" s="173"/>
      <c r="K673" s="177"/>
    </row>
    <row r="674" spans="9:11">
      <c r="I674" s="173"/>
      <c r="K674" s="177"/>
    </row>
    <row r="675" spans="9:11">
      <c r="I675" s="173"/>
      <c r="K675" s="177"/>
    </row>
    <row r="676" spans="9:11">
      <c r="I676" s="173"/>
      <c r="K676" s="177"/>
    </row>
    <row r="677" spans="9:11">
      <c r="I677" s="173"/>
      <c r="K677" s="177"/>
    </row>
    <row r="678" spans="9:11">
      <c r="I678" s="173"/>
      <c r="K678" s="177"/>
    </row>
    <row r="679" spans="9:11">
      <c r="I679" s="173"/>
      <c r="K679" s="177"/>
    </row>
    <row r="680" spans="9:11">
      <c r="I680" s="173"/>
      <c r="K680" s="177"/>
    </row>
    <row r="681" spans="9:11">
      <c r="I681" s="173"/>
      <c r="K681" s="177"/>
    </row>
    <row r="682" spans="9:11">
      <c r="I682" s="173"/>
      <c r="K682" s="177"/>
    </row>
    <row r="683" spans="9:11">
      <c r="I683" s="173"/>
      <c r="K683" s="177"/>
    </row>
    <row r="684" spans="9:11">
      <c r="I684" s="173"/>
      <c r="K684" s="177"/>
    </row>
    <row r="685" spans="9:11">
      <c r="I685" s="173"/>
      <c r="K685" s="177"/>
    </row>
    <row r="686" spans="9:11">
      <c r="I686" s="173"/>
      <c r="K686" s="177"/>
    </row>
    <row r="687" spans="9:11">
      <c r="I687" s="173"/>
      <c r="K687" s="177"/>
    </row>
    <row r="688" spans="9:11">
      <c r="I688" s="173"/>
      <c r="K688" s="177"/>
    </row>
    <row r="689" spans="1:11">
      <c r="I689" s="173"/>
      <c r="K689" s="177"/>
    </row>
    <row r="690" spans="1:11">
      <c r="I690" s="173"/>
      <c r="K690" s="177"/>
    </row>
    <row r="691" spans="1:11">
      <c r="I691" s="173"/>
      <c r="K691" s="177"/>
    </row>
    <row r="692" spans="1:11">
      <c r="I692" s="173"/>
      <c r="K692" s="177"/>
    </row>
    <row r="693" spans="1:11">
      <c r="I693" s="173"/>
      <c r="K693" s="177"/>
    </row>
    <row r="694" spans="1:11">
      <c r="I694" s="173"/>
      <c r="K694" s="177"/>
    </row>
    <row r="695" spans="1:11">
      <c r="I695" s="173"/>
      <c r="K695" s="177"/>
    </row>
    <row r="696" spans="1:11">
      <c r="I696" s="173"/>
      <c r="K696" s="177"/>
    </row>
    <row r="697" spans="1:11">
      <c r="I697" s="173"/>
      <c r="K697" s="177"/>
    </row>
    <row r="698" spans="1:11">
      <c r="A698" s="455" t="s">
        <v>0</v>
      </c>
      <c r="B698" s="455"/>
      <c r="C698" s="456"/>
      <c r="D698" s="456"/>
      <c r="E698" s="456"/>
      <c r="F698" s="456"/>
      <c r="G698" s="456"/>
      <c r="H698" s="196"/>
      <c r="I698" s="152"/>
      <c r="J698" s="153"/>
      <c r="K698" s="154"/>
    </row>
    <row r="699" spans="1:11" ht="18">
      <c r="A699" s="462" t="s">
        <v>1</v>
      </c>
      <c r="B699" s="462"/>
      <c r="C699" s="155"/>
      <c r="D699" s="155"/>
      <c r="E699" s="463"/>
      <c r="F699" s="463"/>
      <c r="G699" s="463"/>
      <c r="H699" s="463"/>
      <c r="I699" s="463"/>
      <c r="J699" s="156"/>
      <c r="K699" s="157"/>
    </row>
    <row r="700" spans="1:11" ht="18">
      <c r="A700" s="454" t="s">
        <v>89</v>
      </c>
      <c r="B700" s="454"/>
      <c r="C700" s="454"/>
      <c r="D700" s="454"/>
      <c r="E700" s="454"/>
      <c r="F700" s="454"/>
      <c r="G700" s="454"/>
      <c r="H700" s="454"/>
      <c r="I700" s="454"/>
      <c r="J700" s="9"/>
      <c r="K700" s="149"/>
    </row>
    <row r="701" spans="1:11" ht="18.75" thickBot="1">
      <c r="A701" s="464" t="s">
        <v>3</v>
      </c>
      <c r="B701" s="464"/>
      <c r="C701" s="464"/>
      <c r="D701" s="464"/>
      <c r="E701" s="464"/>
      <c r="F701" s="464"/>
      <c r="G701" s="464"/>
      <c r="H701" s="464"/>
      <c r="I701" s="464"/>
      <c r="J701" s="9"/>
      <c r="K701" s="149"/>
    </row>
    <row r="702" spans="1:11" s="9" customFormat="1" ht="18.75" thickBot="1">
      <c r="A702" s="450"/>
      <c r="B702" s="450"/>
      <c r="C702" s="450"/>
      <c r="D702" s="450"/>
      <c r="E702" s="247" t="s">
        <v>4</v>
      </c>
      <c r="F702" s="457" t="s">
        <v>5</v>
      </c>
      <c r="G702" s="458"/>
      <c r="H702" s="458"/>
      <c r="I702" s="459"/>
      <c r="J702" s="242"/>
      <c r="K702" s="243"/>
    </row>
    <row r="703" spans="1:11" s="4" customFormat="1" ht="13.5" thickBot="1">
      <c r="A703" s="450"/>
      <c r="B703" s="151"/>
      <c r="C703" s="249"/>
      <c r="D703" s="158"/>
      <c r="E703" s="253"/>
      <c r="F703" s="460" t="s">
        <v>6</v>
      </c>
      <c r="G703" s="460"/>
      <c r="H703" s="460"/>
      <c r="I703" s="461"/>
      <c r="J703" s="244"/>
      <c r="K703" s="255"/>
    </row>
    <row r="704" spans="1:11" s="4" customFormat="1" ht="13.5" thickBot="1">
      <c r="A704" s="257" t="s">
        <v>7</v>
      </c>
      <c r="B704" s="258" t="s">
        <v>8</v>
      </c>
      <c r="C704" s="259" t="s">
        <v>9</v>
      </c>
      <c r="D704" s="221" t="s">
        <v>10</v>
      </c>
      <c r="E704" s="260"/>
      <c r="F704" s="261" t="s">
        <v>90</v>
      </c>
      <c r="G704" s="245" t="s">
        <v>12</v>
      </c>
      <c r="H704" s="262" t="s">
        <v>13</v>
      </c>
      <c r="I704" s="255"/>
    </row>
    <row r="705" spans="1:11">
      <c r="A705" s="281" t="s">
        <v>973</v>
      </c>
      <c r="B705" s="289" t="s">
        <v>974</v>
      </c>
      <c r="C705" s="283"/>
      <c r="D705" s="283"/>
      <c r="E705" s="284"/>
      <c r="F705" s="234">
        <v>118</v>
      </c>
      <c r="G705" s="234">
        <v>0</v>
      </c>
      <c r="H705" s="303"/>
      <c r="I705" s="304"/>
      <c r="K705" s="3"/>
    </row>
    <row r="706" spans="1:11">
      <c r="A706" s="270" t="s">
        <v>975</v>
      </c>
      <c r="B706" s="271" t="s">
        <v>976</v>
      </c>
      <c r="C706" s="160"/>
      <c r="D706" s="160"/>
      <c r="E706" s="167"/>
      <c r="F706" s="161">
        <v>153</v>
      </c>
      <c r="G706" s="161">
        <v>0</v>
      </c>
      <c r="H706" s="301"/>
      <c r="I706" s="305"/>
      <c r="K706" s="3"/>
    </row>
    <row r="707" spans="1:11">
      <c r="A707" s="270" t="s">
        <v>977</v>
      </c>
      <c r="B707" s="271" t="s">
        <v>978</v>
      </c>
      <c r="C707" s="160"/>
      <c r="D707" s="160"/>
      <c r="E707" s="167"/>
      <c r="F707" s="161">
        <v>0</v>
      </c>
      <c r="G707" s="161">
        <v>122.22</v>
      </c>
      <c r="H707" s="301"/>
      <c r="I707" s="305"/>
      <c r="K707" s="3"/>
    </row>
    <row r="708" spans="1:11">
      <c r="A708" s="270" t="s">
        <v>979</v>
      </c>
      <c r="B708" s="271" t="s">
        <v>980</v>
      </c>
      <c r="C708" s="160"/>
      <c r="D708" s="160"/>
      <c r="E708" s="167"/>
      <c r="F708" s="161">
        <v>0</v>
      </c>
      <c r="G708" s="161">
        <v>183.96</v>
      </c>
      <c r="H708" s="301"/>
      <c r="I708" s="305"/>
      <c r="K708" s="3"/>
    </row>
    <row r="709" spans="1:11">
      <c r="A709" s="270" t="s">
        <v>981</v>
      </c>
      <c r="B709" s="271" t="s">
        <v>982</v>
      </c>
      <c r="C709" s="160"/>
      <c r="D709" s="160"/>
      <c r="E709" s="167"/>
      <c r="F709" s="161">
        <v>0</v>
      </c>
      <c r="G709" s="161">
        <v>153.72</v>
      </c>
      <c r="H709" s="301"/>
      <c r="I709" s="305"/>
      <c r="K709" s="3"/>
    </row>
    <row r="710" spans="1:11">
      <c r="A710" s="270" t="s">
        <v>983</v>
      </c>
      <c r="B710" s="271" t="s">
        <v>984</v>
      </c>
      <c r="C710" s="160"/>
      <c r="D710" s="160"/>
      <c r="E710" s="411"/>
      <c r="F710" s="161">
        <v>34</v>
      </c>
      <c r="G710" s="161">
        <v>2.52</v>
      </c>
      <c r="H710" s="301"/>
      <c r="I710" s="432"/>
      <c r="K710" s="3"/>
    </row>
    <row r="711" spans="1:11">
      <c r="A711" s="270" t="s">
        <v>985</v>
      </c>
      <c r="B711" s="271" t="s">
        <v>986</v>
      </c>
      <c r="C711" s="160" t="s">
        <v>17</v>
      </c>
      <c r="D711" s="160"/>
      <c r="E711" s="411"/>
      <c r="F711" s="161">
        <v>52.1</v>
      </c>
      <c r="G711" s="161">
        <v>5.04</v>
      </c>
      <c r="H711" s="301"/>
      <c r="I711" s="413"/>
      <c r="K711" s="3"/>
    </row>
    <row r="712" spans="1:11">
      <c r="A712" s="270" t="s">
        <v>987</v>
      </c>
      <c r="B712" s="271" t="s">
        <v>988</v>
      </c>
      <c r="C712" s="160" t="s">
        <v>17</v>
      </c>
      <c r="D712" s="160"/>
      <c r="E712" s="411"/>
      <c r="F712" s="161">
        <v>32.56</v>
      </c>
      <c r="G712" s="161">
        <v>2.52</v>
      </c>
      <c r="H712" s="301"/>
      <c r="I712" s="413"/>
      <c r="K712" s="3"/>
    </row>
    <row r="713" spans="1:11">
      <c r="A713" s="270" t="s">
        <v>989</v>
      </c>
      <c r="B713" s="271" t="s">
        <v>990</v>
      </c>
      <c r="C713" s="160" t="s">
        <v>17</v>
      </c>
      <c r="D713" s="160"/>
      <c r="E713" s="411"/>
      <c r="F713" s="161">
        <v>103</v>
      </c>
      <c r="G713" s="161">
        <v>7.56</v>
      </c>
      <c r="H713" s="301"/>
      <c r="I713" s="413"/>
      <c r="K713" s="3"/>
    </row>
    <row r="714" spans="1:11">
      <c r="A714" s="270" t="s">
        <v>991</v>
      </c>
      <c r="B714" s="271" t="s">
        <v>992</v>
      </c>
      <c r="C714" s="160" t="s">
        <v>17</v>
      </c>
      <c r="D714" s="160"/>
      <c r="E714" s="411"/>
      <c r="F714" s="161">
        <v>84.1</v>
      </c>
      <c r="G714" s="161">
        <v>17.64</v>
      </c>
      <c r="H714" s="301"/>
      <c r="I714" s="413"/>
      <c r="K714" s="3"/>
    </row>
    <row r="715" spans="1:11">
      <c r="A715" s="270" t="s">
        <v>993</v>
      </c>
      <c r="B715" s="271" t="s">
        <v>994</v>
      </c>
      <c r="C715" s="160" t="s">
        <v>17</v>
      </c>
      <c r="D715" s="160"/>
      <c r="E715" s="411"/>
      <c r="F715" s="161">
        <v>28.67</v>
      </c>
      <c r="G715" s="161">
        <v>5.04</v>
      </c>
      <c r="H715" s="301"/>
      <c r="I715" s="413"/>
      <c r="K715" s="3"/>
    </row>
    <row r="716" spans="1:11">
      <c r="A716" s="270" t="s">
        <v>995</v>
      </c>
      <c r="B716" s="271" t="s">
        <v>996</v>
      </c>
      <c r="C716" s="160" t="s">
        <v>17</v>
      </c>
      <c r="D716" s="160"/>
      <c r="E716" s="411"/>
      <c r="F716" s="161">
        <v>45.62</v>
      </c>
      <c r="G716" s="161">
        <v>5.04</v>
      </c>
      <c r="H716" s="301"/>
      <c r="I716" s="413"/>
      <c r="K716" s="3"/>
    </row>
    <row r="717" spans="1:11">
      <c r="A717" s="270" t="s">
        <v>997</v>
      </c>
      <c r="B717" s="271" t="s">
        <v>998</v>
      </c>
      <c r="C717" s="160" t="s">
        <v>17</v>
      </c>
      <c r="D717" s="160"/>
      <c r="E717" s="411"/>
      <c r="F717" s="161">
        <v>83.42</v>
      </c>
      <c r="G717" s="161">
        <v>2.52</v>
      </c>
      <c r="H717" s="301"/>
      <c r="I717" s="413"/>
      <c r="K717" s="3"/>
    </row>
    <row r="718" spans="1:11">
      <c r="A718" s="270" t="s">
        <v>999</v>
      </c>
      <c r="B718" s="271" t="s">
        <v>1000</v>
      </c>
      <c r="C718" s="160" t="s">
        <v>17</v>
      </c>
      <c r="D718" s="160"/>
      <c r="E718" s="411"/>
      <c r="F718" s="161">
        <v>226.8</v>
      </c>
      <c r="G718" s="161">
        <v>2.52</v>
      </c>
      <c r="H718" s="301"/>
      <c r="I718" s="413"/>
      <c r="K718" s="3"/>
    </row>
    <row r="719" spans="1:11" ht="13.5" thickBot="1">
      <c r="A719" s="290" t="s">
        <v>1001</v>
      </c>
      <c r="B719" s="278" t="s">
        <v>1002</v>
      </c>
      <c r="C719" s="279" t="s">
        <v>17</v>
      </c>
      <c r="D719" s="279"/>
      <c r="E719" s="414"/>
      <c r="F719" s="235">
        <v>28.67</v>
      </c>
      <c r="G719" s="235">
        <v>5.04</v>
      </c>
      <c r="H719" s="302"/>
      <c r="I719" s="416"/>
      <c r="K719" s="3"/>
    </row>
    <row r="742" spans="1:11">
      <c r="A742" s="455" t="s">
        <v>0</v>
      </c>
      <c r="B742" s="455"/>
      <c r="C742" s="456"/>
      <c r="D742" s="456"/>
      <c r="E742" s="456"/>
      <c r="F742" s="456"/>
      <c r="G742" s="456"/>
      <c r="H742" s="196"/>
      <c r="I742" s="152"/>
      <c r="J742" s="153"/>
      <c r="K742" s="154"/>
    </row>
    <row r="743" spans="1:11" ht="19.5" customHeight="1">
      <c r="A743" s="462" t="s">
        <v>1</v>
      </c>
      <c r="B743" s="462"/>
      <c r="C743" s="155"/>
      <c r="D743" s="155"/>
      <c r="E743" s="463"/>
      <c r="F743" s="463"/>
      <c r="G743" s="463"/>
      <c r="H743" s="463"/>
      <c r="I743" s="463"/>
      <c r="J743" s="156"/>
      <c r="K743" s="157"/>
    </row>
    <row r="744" spans="1:11" ht="18">
      <c r="A744" s="454" t="s">
        <v>89</v>
      </c>
      <c r="B744" s="454"/>
      <c r="C744" s="454"/>
      <c r="D744" s="454"/>
      <c r="E744" s="454"/>
      <c r="F744" s="454"/>
      <c r="G744" s="454"/>
      <c r="H744" s="454"/>
      <c r="I744" s="454"/>
      <c r="J744" s="9"/>
      <c r="K744" s="149"/>
    </row>
    <row r="745" spans="1:11" ht="18.75" thickBot="1">
      <c r="A745" s="464" t="s">
        <v>3</v>
      </c>
      <c r="B745" s="464"/>
      <c r="C745" s="464"/>
      <c r="D745" s="464"/>
      <c r="E745" s="464"/>
      <c r="F745" s="464"/>
      <c r="G745" s="464"/>
      <c r="H745" s="464"/>
      <c r="I745" s="464"/>
      <c r="J745" s="9"/>
      <c r="K745" s="149"/>
    </row>
    <row r="746" spans="1:11" s="9" customFormat="1" ht="18.75" thickBot="1">
      <c r="A746" s="450"/>
      <c r="B746" s="450"/>
      <c r="C746" s="450"/>
      <c r="D746" s="450"/>
      <c r="E746" s="247" t="s">
        <v>4</v>
      </c>
      <c r="F746" s="457" t="s">
        <v>5</v>
      </c>
      <c r="G746" s="458"/>
      <c r="H746" s="458"/>
      <c r="I746" s="459"/>
      <c r="J746" s="242"/>
      <c r="K746" s="243"/>
    </row>
    <row r="747" spans="1:11" s="4" customFormat="1" ht="13.5" thickBot="1">
      <c r="A747" s="450"/>
      <c r="B747" s="151"/>
      <c r="C747" s="249"/>
      <c r="D747" s="158"/>
      <c r="E747" s="253"/>
      <c r="F747" s="460" t="s">
        <v>6</v>
      </c>
      <c r="G747" s="460"/>
      <c r="H747" s="460"/>
      <c r="I747" s="461"/>
      <c r="J747" s="244"/>
      <c r="K747" s="255"/>
    </row>
    <row r="748" spans="1:11" s="4" customFormat="1" ht="13.5" thickBot="1">
      <c r="A748" s="257" t="s">
        <v>7</v>
      </c>
      <c r="B748" s="258" t="s">
        <v>8</v>
      </c>
      <c r="C748" s="259" t="s">
        <v>9</v>
      </c>
      <c r="D748" s="221" t="s">
        <v>10</v>
      </c>
      <c r="E748" s="260"/>
      <c r="F748" s="261" t="s">
        <v>90</v>
      </c>
      <c r="G748" s="245" t="s">
        <v>12</v>
      </c>
      <c r="H748" s="262" t="s">
        <v>13</v>
      </c>
      <c r="I748" s="255"/>
    </row>
    <row r="749" spans="1:11">
      <c r="A749" s="420"/>
      <c r="B749" s="433" t="s">
        <v>1003</v>
      </c>
      <c r="C749" s="434"/>
      <c r="D749" s="434"/>
      <c r="E749" s="435"/>
      <c r="F749" s="389"/>
      <c r="G749" s="389"/>
      <c r="H749" s="436"/>
      <c r="I749" s="437"/>
      <c r="K749" s="3"/>
    </row>
    <row r="750" spans="1:11">
      <c r="A750" s="311">
        <v>1</v>
      </c>
      <c r="B750" s="271" t="s">
        <v>1004</v>
      </c>
      <c r="C750" s="160"/>
      <c r="D750" s="160"/>
      <c r="E750" s="411"/>
      <c r="F750" s="161">
        <v>685</v>
      </c>
      <c r="G750" s="161">
        <v>68.599999999999994</v>
      </c>
      <c r="H750" s="301"/>
      <c r="I750" s="413"/>
      <c r="K750" s="3"/>
    </row>
    <row r="751" spans="1:11">
      <c r="A751" s="311">
        <v>2</v>
      </c>
      <c r="B751" s="271" t="s">
        <v>1005</v>
      </c>
      <c r="C751" s="160"/>
      <c r="D751" s="160"/>
      <c r="E751" s="411"/>
      <c r="F751" s="161">
        <v>832</v>
      </c>
      <c r="G751" s="161">
        <v>88.59</v>
      </c>
      <c r="H751" s="301"/>
      <c r="I751" s="413"/>
      <c r="K751" s="3"/>
    </row>
    <row r="752" spans="1:11">
      <c r="A752" s="311">
        <v>3</v>
      </c>
      <c r="B752" s="271" t="s">
        <v>1006</v>
      </c>
      <c r="C752" s="160"/>
      <c r="D752" s="160"/>
      <c r="E752" s="411"/>
      <c r="F752" s="161">
        <v>131</v>
      </c>
      <c r="G752" s="161">
        <v>12.74</v>
      </c>
      <c r="H752" s="301"/>
      <c r="I752" s="413"/>
      <c r="K752" s="3"/>
    </row>
    <row r="753" spans="1:11">
      <c r="A753" s="311">
        <v>4</v>
      </c>
      <c r="B753" s="271" t="s">
        <v>1007</v>
      </c>
      <c r="C753" s="160"/>
      <c r="D753" s="160"/>
      <c r="E753" s="411"/>
      <c r="F753" s="161">
        <v>146</v>
      </c>
      <c r="G753" s="161">
        <v>14.11</v>
      </c>
      <c r="H753" s="301"/>
      <c r="I753" s="413"/>
      <c r="K753" s="3"/>
    </row>
    <row r="754" spans="1:11">
      <c r="A754" s="311">
        <v>5</v>
      </c>
      <c r="B754" s="271" t="s">
        <v>660</v>
      </c>
      <c r="C754" s="160"/>
      <c r="D754" s="160"/>
      <c r="E754" s="411"/>
      <c r="F754" s="161">
        <v>20.88</v>
      </c>
      <c r="G754" s="161">
        <v>0</v>
      </c>
      <c r="H754" s="301"/>
      <c r="I754" s="413"/>
      <c r="K754" s="3"/>
    </row>
    <row r="755" spans="1:11">
      <c r="A755" s="311">
        <v>6</v>
      </c>
      <c r="B755" s="271" t="s">
        <v>662</v>
      </c>
      <c r="C755" s="160"/>
      <c r="D755" s="160"/>
      <c r="E755" s="411"/>
      <c r="F755" s="161">
        <v>33.9</v>
      </c>
      <c r="G755" s="161">
        <v>0</v>
      </c>
      <c r="H755" s="301"/>
      <c r="I755" s="413"/>
      <c r="K755" s="3"/>
    </row>
    <row r="756" spans="1:11">
      <c r="A756" s="311">
        <v>7</v>
      </c>
      <c r="B756" s="271" t="s">
        <v>1008</v>
      </c>
      <c r="C756" s="160"/>
      <c r="D756" s="160"/>
      <c r="E756" s="411"/>
      <c r="F756" s="161">
        <v>150</v>
      </c>
      <c r="G756" s="161">
        <v>0</v>
      </c>
      <c r="H756" s="301"/>
      <c r="I756" s="413"/>
      <c r="K756" s="3"/>
    </row>
    <row r="757" spans="1:11">
      <c r="A757" s="311">
        <v>8</v>
      </c>
      <c r="B757" s="271" t="s">
        <v>1009</v>
      </c>
      <c r="C757" s="160"/>
      <c r="D757" s="160"/>
      <c r="E757" s="411"/>
      <c r="F757" s="161">
        <v>473.13</v>
      </c>
      <c r="G757" s="161">
        <v>6.8</v>
      </c>
      <c r="H757" s="301"/>
      <c r="I757" s="413"/>
      <c r="K757" s="3"/>
    </row>
    <row r="758" spans="1:11">
      <c r="A758" s="311">
        <v>9</v>
      </c>
      <c r="B758" s="271" t="s">
        <v>1010</v>
      </c>
      <c r="C758" s="160"/>
      <c r="D758" s="160"/>
      <c r="E758" s="411"/>
      <c r="F758" s="161">
        <v>433.22</v>
      </c>
      <c r="G758" s="161">
        <v>6.8</v>
      </c>
      <c r="H758" s="301"/>
      <c r="I758" s="413"/>
      <c r="K758" s="3"/>
    </row>
    <row r="759" spans="1:11">
      <c r="A759" s="311">
        <v>10</v>
      </c>
      <c r="B759" s="271" t="s">
        <v>1011</v>
      </c>
      <c r="C759" s="160"/>
      <c r="D759" s="160"/>
      <c r="E759" s="411"/>
      <c r="F759" s="161">
        <v>26.46</v>
      </c>
      <c r="G759" s="161">
        <v>3.5</v>
      </c>
      <c r="H759" s="301"/>
      <c r="I759" s="413"/>
      <c r="K759" s="3"/>
    </row>
    <row r="760" spans="1:11">
      <c r="A760" s="311">
        <v>11</v>
      </c>
      <c r="B760" s="271" t="s">
        <v>1012</v>
      </c>
      <c r="C760" s="160"/>
      <c r="D760" s="160"/>
      <c r="E760" s="411"/>
      <c r="F760" s="161">
        <v>53</v>
      </c>
      <c r="G760" s="161">
        <v>3.98</v>
      </c>
      <c r="H760" s="301"/>
      <c r="I760" s="413"/>
      <c r="K760" s="3"/>
    </row>
    <row r="761" spans="1:11">
      <c r="A761" s="311">
        <v>12</v>
      </c>
      <c r="B761" s="271" t="s">
        <v>1013</v>
      </c>
      <c r="C761" s="160"/>
      <c r="D761" s="160"/>
      <c r="E761" s="411"/>
      <c r="F761" s="161">
        <v>85.26</v>
      </c>
      <c r="G761" s="161">
        <v>3.98</v>
      </c>
      <c r="H761" s="301"/>
      <c r="I761" s="413"/>
      <c r="K761" s="3"/>
    </row>
    <row r="762" spans="1:11">
      <c r="A762" s="311">
        <v>13</v>
      </c>
      <c r="B762" s="271" t="s">
        <v>1014</v>
      </c>
      <c r="C762" s="160"/>
      <c r="D762" s="160"/>
      <c r="E762" s="411"/>
      <c r="F762" s="161">
        <v>85.26</v>
      </c>
      <c r="G762" s="161">
        <v>13.05</v>
      </c>
      <c r="H762" s="301"/>
      <c r="I762" s="413"/>
      <c r="K762" s="3"/>
    </row>
    <row r="763" spans="1:11">
      <c r="A763" s="311">
        <v>14</v>
      </c>
      <c r="B763" s="271" t="s">
        <v>1015</v>
      </c>
      <c r="C763" s="160" t="s">
        <v>308</v>
      </c>
      <c r="D763" s="160"/>
      <c r="E763" s="411"/>
      <c r="F763" s="161">
        <v>112</v>
      </c>
      <c r="G763" s="161">
        <v>2.52</v>
      </c>
      <c r="H763" s="301"/>
      <c r="I763" s="413"/>
      <c r="K763" s="3"/>
    </row>
    <row r="764" spans="1:11">
      <c r="A764" s="311">
        <v>15</v>
      </c>
      <c r="B764" s="271" t="s">
        <v>1016</v>
      </c>
      <c r="C764" s="160" t="s">
        <v>308</v>
      </c>
      <c r="D764" s="160"/>
      <c r="E764" s="411"/>
      <c r="F764" s="161">
        <v>0.47</v>
      </c>
      <c r="G764" s="161">
        <v>0</v>
      </c>
      <c r="H764" s="301"/>
      <c r="I764" s="413"/>
      <c r="K764" s="3"/>
    </row>
    <row r="765" spans="1:11">
      <c r="A765" s="311">
        <v>16</v>
      </c>
      <c r="B765" s="271" t="s">
        <v>1017</v>
      </c>
      <c r="C765" s="160" t="s">
        <v>308</v>
      </c>
      <c r="D765" s="160"/>
      <c r="E765" s="411"/>
      <c r="F765" s="161">
        <v>0.51</v>
      </c>
      <c r="G765" s="161">
        <v>0</v>
      </c>
      <c r="H765" s="301"/>
      <c r="I765" s="413"/>
      <c r="K765" s="3"/>
    </row>
    <row r="766" spans="1:11">
      <c r="A766" s="311">
        <v>17</v>
      </c>
      <c r="B766" s="271" t="s">
        <v>1018</v>
      </c>
      <c r="C766" s="160" t="s">
        <v>308</v>
      </c>
      <c r="D766" s="160"/>
      <c r="E766" s="411"/>
      <c r="F766" s="161">
        <v>0.56000000000000005</v>
      </c>
      <c r="G766" s="161">
        <v>0</v>
      </c>
      <c r="H766" s="301"/>
      <c r="I766" s="413"/>
      <c r="K766" s="3"/>
    </row>
    <row r="767" spans="1:11">
      <c r="A767" s="311">
        <v>18</v>
      </c>
      <c r="B767" s="271" t="s">
        <v>1019</v>
      </c>
      <c r="C767" s="160" t="s">
        <v>308</v>
      </c>
      <c r="D767" s="160"/>
      <c r="E767" s="411"/>
      <c r="F767" s="161">
        <v>0.57999999999999996</v>
      </c>
      <c r="G767" s="161">
        <v>0</v>
      </c>
      <c r="H767" s="301"/>
      <c r="I767" s="413"/>
      <c r="K767" s="3"/>
    </row>
    <row r="768" spans="1:11">
      <c r="A768" s="311">
        <v>19</v>
      </c>
      <c r="B768" s="271" t="s">
        <v>1020</v>
      </c>
      <c r="C768" s="160" t="s">
        <v>308</v>
      </c>
      <c r="D768" s="160"/>
      <c r="E768" s="411"/>
      <c r="F768" s="161">
        <v>0.59</v>
      </c>
      <c r="G768" s="161">
        <v>0</v>
      </c>
      <c r="H768" s="301"/>
      <c r="I768" s="413"/>
      <c r="K768" s="3"/>
    </row>
    <row r="769" spans="1:11">
      <c r="A769" s="311">
        <v>20</v>
      </c>
      <c r="B769" s="271" t="s">
        <v>1021</v>
      </c>
      <c r="C769" s="160" t="s">
        <v>308</v>
      </c>
      <c r="D769" s="160"/>
      <c r="E769" s="411"/>
      <c r="F769" s="161">
        <v>0.66</v>
      </c>
      <c r="G769" s="161">
        <v>0</v>
      </c>
      <c r="H769" s="301"/>
      <c r="I769" s="413"/>
      <c r="K769" s="3"/>
    </row>
    <row r="770" spans="1:11">
      <c r="A770" s="311">
        <v>21</v>
      </c>
      <c r="B770" s="271" t="s">
        <v>1022</v>
      </c>
      <c r="C770" s="160" t="s">
        <v>308</v>
      </c>
      <c r="D770" s="160"/>
      <c r="E770" s="411"/>
      <c r="F770" s="161">
        <v>1.04</v>
      </c>
      <c r="G770" s="161">
        <v>0</v>
      </c>
      <c r="H770" s="301"/>
      <c r="I770" s="413"/>
      <c r="K770" s="3"/>
    </row>
    <row r="771" spans="1:11">
      <c r="A771" s="311">
        <v>22</v>
      </c>
      <c r="B771" s="271" t="s">
        <v>1023</v>
      </c>
      <c r="C771" s="160" t="s">
        <v>308</v>
      </c>
      <c r="D771" s="160"/>
      <c r="E771" s="411"/>
      <c r="F771" s="161">
        <v>1.57</v>
      </c>
      <c r="G771" s="161">
        <v>0</v>
      </c>
      <c r="H771" s="301"/>
      <c r="I771" s="413"/>
      <c r="K771" s="3"/>
    </row>
    <row r="772" spans="1:11">
      <c r="A772" s="311">
        <v>23</v>
      </c>
      <c r="B772" s="271" t="s">
        <v>1024</v>
      </c>
      <c r="C772" s="160" t="s">
        <v>308</v>
      </c>
      <c r="D772" s="160"/>
      <c r="E772" s="411"/>
      <c r="F772" s="161">
        <v>34.53</v>
      </c>
      <c r="G772" s="161">
        <v>1.54</v>
      </c>
      <c r="H772" s="301"/>
      <c r="I772" s="413"/>
      <c r="K772" s="3"/>
    </row>
    <row r="773" spans="1:11">
      <c r="A773" s="311">
        <v>24</v>
      </c>
      <c r="B773" s="271" t="s">
        <v>1025</v>
      </c>
      <c r="C773" s="160" t="s">
        <v>308</v>
      </c>
      <c r="D773" s="160"/>
      <c r="E773" s="411"/>
      <c r="F773" s="161">
        <v>4.7</v>
      </c>
      <c r="G773" s="161">
        <v>1.75</v>
      </c>
      <c r="H773" s="301"/>
      <c r="I773" s="413"/>
      <c r="K773" s="3"/>
    </row>
    <row r="774" spans="1:11">
      <c r="A774" s="311">
        <v>25</v>
      </c>
      <c r="B774" s="271" t="s">
        <v>1026</v>
      </c>
      <c r="C774" s="160" t="s">
        <v>17</v>
      </c>
      <c r="D774" s="160"/>
      <c r="E774" s="411"/>
      <c r="F774" s="161">
        <v>33.9</v>
      </c>
      <c r="G774" s="161">
        <v>0</v>
      </c>
      <c r="H774" s="301"/>
      <c r="I774" s="413"/>
      <c r="K774" s="3"/>
    </row>
    <row r="775" spans="1:11">
      <c r="A775" s="311">
        <v>26</v>
      </c>
      <c r="B775" s="271" t="s">
        <v>1027</v>
      </c>
      <c r="C775" s="160" t="s">
        <v>17</v>
      </c>
      <c r="D775" s="160"/>
      <c r="E775" s="411"/>
      <c r="F775" s="161">
        <v>91.14</v>
      </c>
      <c r="G775" s="161">
        <v>0</v>
      </c>
      <c r="H775" s="301"/>
      <c r="I775" s="413"/>
      <c r="K775" s="3"/>
    </row>
    <row r="776" spans="1:11" ht="13.5" thickBot="1">
      <c r="A776" s="315">
        <v>27</v>
      </c>
      <c r="B776" s="278" t="s">
        <v>1028</v>
      </c>
      <c r="C776" s="279" t="s">
        <v>17</v>
      </c>
      <c r="D776" s="279"/>
      <c r="E776" s="414"/>
      <c r="F776" s="235">
        <v>98</v>
      </c>
      <c r="G776" s="235">
        <v>0</v>
      </c>
      <c r="H776" s="302"/>
      <c r="I776" s="416"/>
      <c r="K776" s="3"/>
    </row>
    <row r="777" spans="1:11" ht="12.75" customHeight="1">
      <c r="A777" s="475" t="s">
        <v>0</v>
      </c>
      <c r="B777" s="475"/>
      <c r="C777" s="476"/>
      <c r="D777" s="476"/>
      <c r="E777" s="476"/>
      <c r="F777" s="476"/>
      <c r="G777" s="476"/>
      <c r="H777" s="196"/>
      <c r="I777" s="152"/>
      <c r="J777" s="153"/>
      <c r="K777" s="154"/>
    </row>
    <row r="778" spans="1:11" ht="18" customHeight="1">
      <c r="A778" s="462" t="s">
        <v>1</v>
      </c>
      <c r="B778" s="462"/>
      <c r="C778" s="155"/>
      <c r="D778" s="155"/>
      <c r="E778" s="463"/>
      <c r="F778" s="463"/>
      <c r="G778" s="463"/>
      <c r="H778" s="463"/>
      <c r="I778" s="463"/>
      <c r="J778" s="156"/>
      <c r="K778" s="157"/>
    </row>
    <row r="779" spans="1:11" ht="18">
      <c r="A779" s="454" t="s">
        <v>89</v>
      </c>
      <c r="B779" s="454"/>
      <c r="C779" s="454"/>
      <c r="D779" s="454"/>
      <c r="E779" s="454"/>
      <c r="F779" s="454"/>
      <c r="G779" s="454"/>
      <c r="H779" s="454"/>
      <c r="I779" s="454"/>
      <c r="J779" s="9"/>
      <c r="K779" s="149"/>
    </row>
    <row r="780" spans="1:11" ht="18.75" thickBot="1">
      <c r="A780" s="464" t="s">
        <v>3</v>
      </c>
      <c r="B780" s="464"/>
      <c r="C780" s="464"/>
      <c r="D780" s="464"/>
      <c r="E780" s="464"/>
      <c r="F780" s="464"/>
      <c r="G780" s="464"/>
      <c r="H780" s="464"/>
      <c r="I780" s="464"/>
      <c r="J780" s="9"/>
      <c r="K780" s="149"/>
    </row>
    <row r="781" spans="1:11" s="9" customFormat="1" ht="18.75" thickBot="1">
      <c r="A781" s="450"/>
      <c r="B781" s="450"/>
      <c r="C781" s="450"/>
      <c r="D781" s="450"/>
      <c r="E781" s="247" t="s">
        <v>4</v>
      </c>
      <c r="F781" s="457" t="s">
        <v>5</v>
      </c>
      <c r="G781" s="458"/>
      <c r="H781" s="458"/>
      <c r="I781" s="459"/>
      <c r="J781" s="242"/>
      <c r="K781" s="243"/>
    </row>
    <row r="782" spans="1:11" s="4" customFormat="1" ht="13.5" thickBot="1">
      <c r="A782" s="450"/>
      <c r="B782" s="151"/>
      <c r="C782" s="249"/>
      <c r="D782" s="158"/>
      <c r="E782" s="253"/>
      <c r="F782" s="469" t="s">
        <v>6</v>
      </c>
      <c r="G782" s="460"/>
      <c r="H782" s="460"/>
      <c r="I782" s="461"/>
      <c r="J782" s="244"/>
      <c r="K782" s="255"/>
    </row>
    <row r="783" spans="1:11" s="4" customFormat="1" ht="13.5" thickBot="1">
      <c r="A783" s="257" t="s">
        <v>7</v>
      </c>
      <c r="B783" s="258" t="s">
        <v>8</v>
      </c>
      <c r="C783" s="259" t="s">
        <v>9</v>
      </c>
      <c r="D783" s="221" t="s">
        <v>10</v>
      </c>
      <c r="E783" s="260"/>
      <c r="F783" s="261" t="s">
        <v>11</v>
      </c>
      <c r="G783" s="245" t="s">
        <v>12</v>
      </c>
      <c r="H783" s="262" t="s">
        <v>13</v>
      </c>
      <c r="I783" s="255"/>
    </row>
    <row r="784" spans="1:11">
      <c r="A784" s="420"/>
      <c r="B784" s="289" t="s">
        <v>1029</v>
      </c>
      <c r="C784" s="283"/>
      <c r="D784" s="283"/>
      <c r="E784" s="421"/>
      <c r="F784" s="422"/>
      <c r="G784" s="423"/>
      <c r="H784" s="303"/>
      <c r="I784" s="424"/>
      <c r="K784" s="3"/>
    </row>
    <row r="785" spans="1:11">
      <c r="A785" s="311"/>
      <c r="B785" s="271" t="s">
        <v>1030</v>
      </c>
      <c r="C785" s="160"/>
      <c r="D785" s="160"/>
      <c r="E785" s="411"/>
      <c r="F785" s="412"/>
      <c r="G785" s="205"/>
      <c r="H785" s="301"/>
      <c r="I785" s="413"/>
      <c r="K785" s="3"/>
    </row>
    <row r="786" spans="1:11">
      <c r="A786" s="311">
        <v>1</v>
      </c>
      <c r="B786" s="271" t="s">
        <v>1031</v>
      </c>
      <c r="C786" s="160"/>
      <c r="D786" s="160"/>
      <c r="E786" s="411"/>
      <c r="F786" s="161">
        <v>5.59</v>
      </c>
      <c r="G786" s="161">
        <v>0.21</v>
      </c>
      <c r="H786" s="301"/>
      <c r="I786" s="413"/>
      <c r="K786" s="3"/>
    </row>
    <row r="787" spans="1:11">
      <c r="A787" s="311">
        <v>2</v>
      </c>
      <c r="B787" s="271" t="s">
        <v>1032</v>
      </c>
      <c r="C787" s="160"/>
      <c r="D787" s="160"/>
      <c r="E787" s="411"/>
      <c r="F787" s="161">
        <v>9.9</v>
      </c>
      <c r="G787" s="161">
        <v>0.21</v>
      </c>
      <c r="H787" s="301"/>
      <c r="I787" s="413"/>
      <c r="K787" s="3"/>
    </row>
    <row r="788" spans="1:11" ht="13.5" thickBot="1">
      <c r="A788" s="315">
        <v>3</v>
      </c>
      <c r="B788" s="278" t="s">
        <v>1033</v>
      </c>
      <c r="C788" s="279"/>
      <c r="D788" s="279"/>
      <c r="E788" s="414"/>
      <c r="F788" s="235">
        <v>12.32</v>
      </c>
      <c r="G788" s="235">
        <v>0.21</v>
      </c>
      <c r="H788" s="302"/>
      <c r="I788" s="416"/>
      <c r="K788" s="3"/>
    </row>
    <row r="789" spans="1:11" ht="13.5" thickBot="1">
      <c r="A789" s="441"/>
      <c r="B789" s="442"/>
      <c r="C789" s="441"/>
      <c r="D789" s="441"/>
      <c r="E789" s="443"/>
      <c r="F789" s="444"/>
      <c r="G789" s="445"/>
      <c r="H789" s="446"/>
      <c r="I789" s="447"/>
      <c r="K789" s="3"/>
    </row>
    <row r="790" spans="1:11" ht="13.5" thickBot="1">
      <c r="A790" s="286"/>
      <c r="B790" s="287" t="s">
        <v>1034</v>
      </c>
      <c r="C790" s="451"/>
      <c r="D790" s="451"/>
      <c r="E790" s="288"/>
      <c r="F790" s="236"/>
      <c r="G790" s="236"/>
      <c r="H790" s="171"/>
      <c r="I790" s="228"/>
      <c r="K790" s="3"/>
    </row>
    <row r="791" spans="1:11" ht="13.5" thickBot="1">
      <c r="A791" s="311">
        <v>1</v>
      </c>
      <c r="B791" s="292" t="s">
        <v>1035</v>
      </c>
      <c r="C791" s="164" t="s">
        <v>17</v>
      </c>
      <c r="D791" s="164">
        <v>40</v>
      </c>
      <c r="E791" s="168"/>
      <c r="F791" s="238">
        <v>15.64</v>
      </c>
      <c r="G791" s="234">
        <v>7</v>
      </c>
      <c r="H791" s="303"/>
      <c r="I791" s="172"/>
      <c r="K791" s="3"/>
    </row>
    <row r="792" spans="1:11" ht="13.5" thickBot="1">
      <c r="A792" s="311">
        <v>2</v>
      </c>
      <c r="B792" s="271" t="s">
        <v>1036</v>
      </c>
      <c r="C792" s="160" t="s">
        <v>17</v>
      </c>
      <c r="D792" s="160">
        <v>40</v>
      </c>
      <c r="E792" s="167"/>
      <c r="F792" s="161">
        <v>16.940000000000001</v>
      </c>
      <c r="G792" s="234">
        <v>7</v>
      </c>
      <c r="H792" s="301"/>
      <c r="I792" s="172"/>
      <c r="K792" s="3"/>
    </row>
    <row r="793" spans="1:11" ht="13.5" thickBot="1">
      <c r="A793" s="315">
        <v>3</v>
      </c>
      <c r="B793" s="271" t="s">
        <v>1037</v>
      </c>
      <c r="C793" s="160" t="s">
        <v>17</v>
      </c>
      <c r="D793" s="160">
        <v>40</v>
      </c>
      <c r="E793" s="167"/>
      <c r="F793" s="161">
        <v>20.85</v>
      </c>
      <c r="G793" s="234">
        <v>7</v>
      </c>
      <c r="H793" s="301"/>
      <c r="I793" s="172"/>
      <c r="K793" s="3"/>
    </row>
    <row r="794" spans="1:11" ht="13.5" thickBot="1">
      <c r="A794" s="311">
        <v>4</v>
      </c>
      <c r="B794" s="271" t="s">
        <v>1038</v>
      </c>
      <c r="C794" s="160" t="s">
        <v>17</v>
      </c>
      <c r="D794" s="160">
        <v>200</v>
      </c>
      <c r="E794" s="167"/>
      <c r="F794" s="161">
        <v>20.85</v>
      </c>
      <c r="G794" s="234">
        <v>7</v>
      </c>
      <c r="H794" s="301"/>
      <c r="I794" s="172"/>
      <c r="K794" s="3"/>
    </row>
    <row r="795" spans="1:11" ht="13.5" thickBot="1">
      <c r="A795" s="311">
        <v>5</v>
      </c>
      <c r="B795" s="295" t="s">
        <v>1039</v>
      </c>
      <c r="C795" s="296" t="s">
        <v>17</v>
      </c>
      <c r="D795" s="296"/>
      <c r="E795" s="210"/>
      <c r="F795" s="239">
        <v>24.76</v>
      </c>
      <c r="G795" s="234">
        <v>7</v>
      </c>
      <c r="H795" s="302"/>
      <c r="I795" s="172"/>
      <c r="K795" s="3"/>
    </row>
    <row r="796" spans="1:11" ht="13.5" thickBot="1">
      <c r="A796" s="315">
        <v>6</v>
      </c>
      <c r="B796" s="271" t="s">
        <v>1040</v>
      </c>
      <c r="C796" s="160" t="s">
        <v>17</v>
      </c>
      <c r="D796" s="160">
        <v>40</v>
      </c>
      <c r="E796" s="167"/>
      <c r="F796" s="161">
        <v>24.76</v>
      </c>
      <c r="G796" s="234">
        <v>7</v>
      </c>
      <c r="H796" s="303"/>
      <c r="I796" s="172"/>
      <c r="K796" s="3"/>
    </row>
    <row r="797" spans="1:11" ht="13.5" thickBot="1">
      <c r="A797" s="311">
        <v>7</v>
      </c>
      <c r="B797" s="271" t="s">
        <v>1041</v>
      </c>
      <c r="C797" s="160" t="s">
        <v>17</v>
      </c>
      <c r="D797" s="160">
        <v>40</v>
      </c>
      <c r="E797" s="167"/>
      <c r="F797" s="161">
        <v>26.1</v>
      </c>
      <c r="G797" s="234">
        <v>7</v>
      </c>
      <c r="H797" s="301"/>
      <c r="I797" s="172"/>
      <c r="K797" s="3"/>
    </row>
    <row r="798" spans="1:11">
      <c r="A798" s="311">
        <v>8</v>
      </c>
      <c r="B798" s="271" t="s">
        <v>1042</v>
      </c>
      <c r="C798" s="160" t="s">
        <v>17</v>
      </c>
      <c r="D798" s="160">
        <v>200</v>
      </c>
      <c r="E798" s="167"/>
      <c r="F798" s="161">
        <v>28.67</v>
      </c>
      <c r="G798" s="234">
        <v>7</v>
      </c>
      <c r="H798" s="301"/>
      <c r="I798" s="172"/>
      <c r="K798" s="3"/>
    </row>
    <row r="818" spans="1:11">
      <c r="A818" s="455" t="s">
        <v>0</v>
      </c>
      <c r="B818" s="455"/>
      <c r="C818" s="456"/>
      <c r="D818" s="456"/>
      <c r="E818" s="456"/>
      <c r="F818" s="456"/>
      <c r="G818" s="456"/>
      <c r="H818" s="196"/>
      <c r="I818" s="152"/>
      <c r="J818" s="153"/>
      <c r="K818" s="154"/>
    </row>
    <row r="819" spans="1:11" ht="18">
      <c r="A819" s="462" t="s">
        <v>1</v>
      </c>
      <c r="B819" s="462"/>
      <c r="C819" s="155"/>
      <c r="D819" s="155"/>
      <c r="E819" s="463"/>
      <c r="F819" s="463"/>
      <c r="G819" s="463"/>
      <c r="H819" s="463"/>
      <c r="I819" s="463"/>
      <c r="J819" s="156"/>
      <c r="K819" s="157"/>
    </row>
    <row r="820" spans="1:11" ht="18">
      <c r="A820" s="454" t="s">
        <v>89</v>
      </c>
      <c r="B820" s="454"/>
      <c r="C820" s="454"/>
      <c r="D820" s="454"/>
      <c r="E820" s="454"/>
      <c r="F820" s="454"/>
      <c r="G820" s="454"/>
      <c r="H820" s="454"/>
      <c r="I820" s="454"/>
      <c r="J820" s="9"/>
      <c r="K820" s="149"/>
    </row>
    <row r="821" spans="1:11" ht="18">
      <c r="A821" s="464" t="s">
        <v>3</v>
      </c>
      <c r="B821" s="464"/>
      <c r="C821" s="464"/>
      <c r="D821" s="464"/>
      <c r="E821" s="464"/>
      <c r="F821" s="464"/>
      <c r="G821" s="464"/>
      <c r="H821" s="464"/>
      <c r="I821" s="464"/>
      <c r="J821" s="9"/>
      <c r="K821" s="149"/>
    </row>
    <row r="822" spans="1:11" ht="18.75" thickBot="1">
      <c r="A822" s="464" t="s">
        <v>1043</v>
      </c>
      <c r="B822" s="464"/>
      <c r="C822" s="464"/>
      <c r="D822" s="464"/>
      <c r="E822" s="464"/>
      <c r="F822" s="464"/>
      <c r="G822" s="464"/>
      <c r="H822" s="464"/>
      <c r="I822" s="464"/>
      <c r="J822" s="9"/>
      <c r="K822" s="149"/>
    </row>
    <row r="823" spans="1:11" s="9" customFormat="1" ht="18.75" thickBot="1">
      <c r="A823" s="450"/>
      <c r="B823" s="450"/>
      <c r="C823" s="450"/>
      <c r="D823" s="450"/>
      <c r="E823" s="247" t="s">
        <v>4</v>
      </c>
      <c r="F823" s="457" t="s">
        <v>5</v>
      </c>
      <c r="G823" s="458"/>
      <c r="H823" s="458"/>
      <c r="I823" s="459"/>
      <c r="J823" s="242"/>
      <c r="K823" s="243"/>
    </row>
    <row r="824" spans="1:11" s="4" customFormat="1" ht="13.5" thickBot="1">
      <c r="A824" s="450"/>
      <c r="B824" s="151"/>
      <c r="C824" s="249"/>
      <c r="D824" s="158"/>
      <c r="E824" s="253"/>
      <c r="F824" s="460" t="s">
        <v>6</v>
      </c>
      <c r="G824" s="460"/>
      <c r="H824" s="460"/>
      <c r="I824" s="461"/>
      <c r="J824" s="244"/>
      <c r="K824" s="255"/>
    </row>
    <row r="825" spans="1:11" s="4" customFormat="1" ht="13.5" thickBot="1">
      <c r="A825" s="257" t="s">
        <v>7</v>
      </c>
      <c r="B825" s="258" t="s">
        <v>8</v>
      </c>
      <c r="C825" s="259" t="s">
        <v>9</v>
      </c>
      <c r="D825" s="221" t="s">
        <v>10</v>
      </c>
      <c r="E825" s="260"/>
      <c r="F825" s="261" t="s">
        <v>90</v>
      </c>
      <c r="G825" s="245" t="s">
        <v>12</v>
      </c>
      <c r="H825" s="262" t="s">
        <v>13</v>
      </c>
      <c r="I825" s="255"/>
    </row>
    <row r="826" spans="1:11">
      <c r="A826" s="281" t="s">
        <v>1044</v>
      </c>
      <c r="B826" s="289" t="s">
        <v>1045</v>
      </c>
      <c r="C826" s="283"/>
      <c r="D826" s="283"/>
      <c r="E826" s="421"/>
      <c r="F826" s="422">
        <v>0</v>
      </c>
      <c r="G826" s="423"/>
      <c r="H826" s="303"/>
      <c r="I826" s="424"/>
      <c r="K826" s="3"/>
    </row>
    <row r="827" spans="1:11">
      <c r="A827" s="270" t="s">
        <v>1046</v>
      </c>
      <c r="B827" s="271" t="s">
        <v>1047</v>
      </c>
      <c r="C827" s="160"/>
      <c r="D827" s="160"/>
      <c r="E827" s="411"/>
      <c r="F827" s="161">
        <v>26.56</v>
      </c>
      <c r="G827" s="205"/>
      <c r="H827" s="301"/>
      <c r="I827" s="413"/>
      <c r="K827" s="3"/>
    </row>
    <row r="828" spans="1:11">
      <c r="A828" s="270" t="s">
        <v>1048</v>
      </c>
      <c r="B828" s="271" t="s">
        <v>1049</v>
      </c>
      <c r="C828" s="160"/>
      <c r="D828" s="160"/>
      <c r="E828" s="411"/>
      <c r="F828" s="161">
        <v>37.35</v>
      </c>
      <c r="G828" s="205"/>
      <c r="H828" s="301"/>
      <c r="I828" s="413"/>
      <c r="K828" s="3"/>
    </row>
    <row r="829" spans="1:11">
      <c r="A829" s="270" t="s">
        <v>1050</v>
      </c>
      <c r="B829" s="271" t="s">
        <v>1051</v>
      </c>
      <c r="C829" s="160"/>
      <c r="D829" s="160"/>
      <c r="E829" s="411"/>
      <c r="F829" s="161">
        <v>34.24</v>
      </c>
      <c r="G829" s="205"/>
      <c r="H829" s="301"/>
      <c r="I829" s="413"/>
      <c r="K829" s="3"/>
    </row>
    <row r="830" spans="1:11">
      <c r="A830" s="270" t="s">
        <v>1052</v>
      </c>
      <c r="B830" s="271" t="s">
        <v>1053</v>
      </c>
      <c r="C830" s="160"/>
      <c r="D830" s="160"/>
      <c r="E830" s="411"/>
      <c r="F830" s="161">
        <v>47.6</v>
      </c>
      <c r="G830" s="205"/>
      <c r="H830" s="301"/>
      <c r="I830" s="413"/>
      <c r="K830" s="3"/>
    </row>
    <row r="831" spans="1:11" ht="22.5">
      <c r="A831" s="270" t="s">
        <v>1054</v>
      </c>
      <c r="B831" s="271" t="s">
        <v>1055</v>
      </c>
      <c r="C831" s="160"/>
      <c r="D831" s="160"/>
      <c r="E831" s="411"/>
      <c r="F831" s="161">
        <v>5.21</v>
      </c>
      <c r="G831" s="205"/>
      <c r="H831" s="301"/>
      <c r="I831" s="413"/>
      <c r="K831" s="3"/>
    </row>
    <row r="832" spans="1:11" ht="15.75">
      <c r="A832" s="270" t="s">
        <v>1056</v>
      </c>
      <c r="B832" s="271" t="s">
        <v>1057</v>
      </c>
      <c r="C832" s="160"/>
      <c r="D832" s="160"/>
      <c r="E832" s="411"/>
      <c r="F832" s="161">
        <v>6.52</v>
      </c>
      <c r="G832" s="205"/>
      <c r="H832" s="301"/>
      <c r="I832" s="413"/>
      <c r="J832" s="449"/>
      <c r="K832" s="3"/>
    </row>
    <row r="833" spans="1:11" ht="22.5">
      <c r="A833" s="270" t="s">
        <v>1058</v>
      </c>
      <c r="B833" s="271" t="s">
        <v>1059</v>
      </c>
      <c r="C833" s="160"/>
      <c r="D833" s="160"/>
      <c r="E833" s="411"/>
      <c r="F833" s="161">
        <v>5.48</v>
      </c>
      <c r="G833" s="205"/>
      <c r="H833" s="301"/>
      <c r="I833" s="413"/>
      <c r="K833" s="3"/>
    </row>
    <row r="834" spans="1:11" ht="13.5" thickBot="1">
      <c r="A834" s="290" t="s">
        <v>1060</v>
      </c>
      <c r="B834" s="278" t="s">
        <v>1061</v>
      </c>
      <c r="C834" s="279"/>
      <c r="D834" s="279"/>
      <c r="E834" s="414"/>
      <c r="F834" s="235">
        <v>7.82</v>
      </c>
      <c r="G834" s="426"/>
      <c r="H834" s="302"/>
      <c r="I834" s="416"/>
      <c r="K834" s="3"/>
    </row>
    <row r="835" spans="1:11">
      <c r="A835" s="455" t="s">
        <v>0</v>
      </c>
      <c r="B835" s="455"/>
      <c r="C835" s="456"/>
      <c r="D835" s="456"/>
      <c r="E835" s="456"/>
      <c r="F835" s="456"/>
      <c r="G835" s="456"/>
      <c r="H835" s="196"/>
      <c r="I835" s="152"/>
      <c r="J835" s="153"/>
      <c r="K835" s="154"/>
    </row>
    <row r="836" spans="1:11" ht="18">
      <c r="A836" s="462" t="s">
        <v>1</v>
      </c>
      <c r="B836" s="462"/>
      <c r="C836" s="155"/>
      <c r="D836" s="155"/>
      <c r="E836" s="463"/>
      <c r="F836" s="463"/>
      <c r="G836" s="463"/>
      <c r="H836" s="463"/>
      <c r="I836" s="463"/>
      <c r="J836" s="156"/>
      <c r="K836" s="157"/>
    </row>
    <row r="837" spans="1:11" ht="18">
      <c r="A837" s="454" t="s">
        <v>89</v>
      </c>
      <c r="B837" s="454"/>
      <c r="C837" s="454"/>
      <c r="D837" s="454"/>
      <c r="E837" s="454"/>
      <c r="F837" s="454"/>
      <c r="G837" s="454"/>
      <c r="H837" s="454"/>
      <c r="I837" s="454"/>
      <c r="J837" s="9"/>
      <c r="K837" s="149"/>
    </row>
    <row r="838" spans="1:11" ht="18">
      <c r="A838" s="464" t="s">
        <v>3</v>
      </c>
      <c r="B838" s="464"/>
      <c r="C838" s="464"/>
      <c r="D838" s="464"/>
      <c r="E838" s="464"/>
      <c r="F838" s="464"/>
      <c r="G838" s="464"/>
      <c r="H838" s="464"/>
      <c r="I838" s="464"/>
      <c r="J838" s="9"/>
      <c r="K838" s="149"/>
    </row>
    <row r="839" spans="1:11" ht="18.75" thickBot="1">
      <c r="A839" s="470" t="s">
        <v>1062</v>
      </c>
      <c r="B839" s="470"/>
      <c r="C839" s="470"/>
      <c r="D839" s="470"/>
      <c r="E839" s="470"/>
      <c r="F839" s="470"/>
      <c r="G839" s="470"/>
      <c r="H839" s="470"/>
      <c r="I839" s="470"/>
      <c r="J839" s="9"/>
      <c r="K839" s="149"/>
    </row>
    <row r="840" spans="1:11" s="9" customFormat="1" ht="18.75" thickBot="1">
      <c r="A840" s="450"/>
      <c r="B840" s="450"/>
      <c r="C840" s="450"/>
      <c r="D840" s="450"/>
      <c r="E840" s="247" t="s">
        <v>4</v>
      </c>
      <c r="F840" s="457" t="s">
        <v>5</v>
      </c>
      <c r="G840" s="458"/>
      <c r="H840" s="458"/>
      <c r="I840" s="459"/>
      <c r="J840" s="242"/>
      <c r="K840" s="243"/>
    </row>
    <row r="841" spans="1:11" s="4" customFormat="1" ht="13.5" thickBot="1">
      <c r="A841" s="450"/>
      <c r="B841" s="151"/>
      <c r="C841" s="249"/>
      <c r="D841" s="158"/>
      <c r="E841" s="253"/>
      <c r="F841" s="460" t="s">
        <v>6</v>
      </c>
      <c r="G841" s="460"/>
      <c r="H841" s="460"/>
      <c r="I841" s="461"/>
      <c r="J841" s="244"/>
      <c r="K841" s="255"/>
    </row>
    <row r="842" spans="1:11" s="4" customFormat="1" ht="13.5" thickBot="1">
      <c r="A842" s="257" t="s">
        <v>7</v>
      </c>
      <c r="B842" s="258" t="s">
        <v>8</v>
      </c>
      <c r="C842" s="259" t="s">
        <v>9</v>
      </c>
      <c r="D842" s="221" t="s">
        <v>10</v>
      </c>
      <c r="E842" s="260"/>
      <c r="F842" s="261" t="s">
        <v>1063</v>
      </c>
      <c r="G842" s="245" t="s">
        <v>12</v>
      </c>
      <c r="H842" s="262" t="s">
        <v>13</v>
      </c>
      <c r="I842" s="255"/>
    </row>
    <row r="843" spans="1:11">
      <c r="A843" s="438">
        <v>1</v>
      </c>
      <c r="B843" s="289" t="s">
        <v>1064</v>
      </c>
      <c r="C843" s="283" t="s">
        <v>17</v>
      </c>
      <c r="D843" s="283">
        <v>40</v>
      </c>
      <c r="E843" s="284"/>
      <c r="F843" s="234">
        <v>41.71</v>
      </c>
      <c r="G843" s="234">
        <v>4.2</v>
      </c>
      <c r="H843" s="303"/>
      <c r="I843" s="424"/>
      <c r="K843" s="3"/>
    </row>
    <row r="844" spans="1:11">
      <c r="A844" s="439">
        <f>1+A843</f>
        <v>2</v>
      </c>
      <c r="B844" s="271" t="s">
        <v>1065</v>
      </c>
      <c r="C844" s="160" t="s">
        <v>17</v>
      </c>
      <c r="D844" s="160">
        <v>40</v>
      </c>
      <c r="E844" s="167"/>
      <c r="F844" s="161">
        <v>56.05</v>
      </c>
      <c r="G844" s="161">
        <v>7</v>
      </c>
      <c r="H844" s="301"/>
      <c r="I844" s="413"/>
      <c r="K844" s="3"/>
    </row>
    <row r="845" spans="1:11">
      <c r="A845" s="439">
        <f t="shared" ref="A845:A860" si="0">1+A844</f>
        <v>3</v>
      </c>
      <c r="B845" s="271" t="s">
        <v>1066</v>
      </c>
      <c r="C845" s="160" t="s">
        <v>17</v>
      </c>
      <c r="D845" s="160"/>
      <c r="E845" s="167"/>
      <c r="F845" s="161">
        <v>130.34</v>
      </c>
      <c r="G845" s="161">
        <v>14</v>
      </c>
      <c r="H845" s="301"/>
      <c r="I845" s="413"/>
      <c r="K845" s="3"/>
    </row>
    <row r="846" spans="1:11">
      <c r="A846" s="439">
        <f t="shared" si="0"/>
        <v>4</v>
      </c>
      <c r="B846" s="271" t="s">
        <v>1067</v>
      </c>
      <c r="C846" s="160" t="s">
        <v>17</v>
      </c>
      <c r="D846" s="160"/>
      <c r="E846" s="167"/>
      <c r="F846" s="161">
        <v>7.82</v>
      </c>
      <c r="G846" s="161">
        <v>2.8</v>
      </c>
      <c r="H846" s="301"/>
      <c r="I846" s="413"/>
      <c r="K846" s="3"/>
    </row>
    <row r="847" spans="1:11">
      <c r="A847" s="439">
        <f t="shared" si="0"/>
        <v>5</v>
      </c>
      <c r="B847" s="271" t="s">
        <v>1068</v>
      </c>
      <c r="C847" s="160" t="s">
        <v>17</v>
      </c>
      <c r="D847" s="160">
        <v>40</v>
      </c>
      <c r="E847" s="167"/>
      <c r="F847" s="161">
        <v>13.03</v>
      </c>
      <c r="G847" s="161">
        <v>2.8</v>
      </c>
      <c r="H847" s="301"/>
      <c r="I847" s="413"/>
      <c r="K847" s="3"/>
    </row>
    <row r="848" spans="1:11">
      <c r="A848" s="439">
        <f t="shared" si="0"/>
        <v>6</v>
      </c>
      <c r="B848" s="271" t="s">
        <v>1069</v>
      </c>
      <c r="C848" s="160" t="s">
        <v>17</v>
      </c>
      <c r="D848" s="160">
        <v>40</v>
      </c>
      <c r="E848" s="167"/>
      <c r="F848" s="161">
        <v>13.03</v>
      </c>
      <c r="G848" s="161">
        <v>2.8</v>
      </c>
      <c r="H848" s="301"/>
      <c r="I848" s="413"/>
      <c r="K848" s="3"/>
    </row>
    <row r="849" spans="1:11">
      <c r="A849" s="439">
        <f t="shared" si="0"/>
        <v>7</v>
      </c>
      <c r="B849" s="271" t="s">
        <v>1070</v>
      </c>
      <c r="C849" s="160" t="s">
        <v>17</v>
      </c>
      <c r="D849" s="160">
        <v>20</v>
      </c>
      <c r="E849" s="167"/>
      <c r="F849" s="161">
        <v>13.03</v>
      </c>
      <c r="G849" s="161">
        <v>2.8</v>
      </c>
      <c r="H849" s="301"/>
      <c r="I849" s="413"/>
      <c r="K849" s="3"/>
    </row>
    <row r="850" spans="1:11">
      <c r="A850" s="439">
        <f t="shared" si="0"/>
        <v>8</v>
      </c>
      <c r="B850" s="271" t="s">
        <v>1071</v>
      </c>
      <c r="C850" s="160" t="s">
        <v>17</v>
      </c>
      <c r="D850" s="160">
        <v>100</v>
      </c>
      <c r="E850" s="167"/>
      <c r="F850" s="161">
        <v>325.85000000000002</v>
      </c>
      <c r="G850" s="161">
        <v>23.8</v>
      </c>
      <c r="H850" s="301"/>
      <c r="I850" s="413"/>
      <c r="K850" s="3"/>
    </row>
    <row r="851" spans="1:11">
      <c r="A851" s="439">
        <f t="shared" si="0"/>
        <v>9</v>
      </c>
      <c r="B851" s="271" t="s">
        <v>1072</v>
      </c>
      <c r="C851" s="160" t="s">
        <v>17</v>
      </c>
      <c r="D851" s="160">
        <v>40</v>
      </c>
      <c r="E851" s="167"/>
      <c r="F851" s="161">
        <v>168.17</v>
      </c>
      <c r="G851" s="161">
        <v>11.2</v>
      </c>
      <c r="H851" s="301"/>
      <c r="I851" s="413"/>
      <c r="K851" s="3"/>
    </row>
    <row r="852" spans="1:11">
      <c r="A852" s="439">
        <f t="shared" si="0"/>
        <v>10</v>
      </c>
      <c r="B852" s="271" t="s">
        <v>1073</v>
      </c>
      <c r="C852" s="160" t="s">
        <v>17</v>
      </c>
      <c r="D852" s="160"/>
      <c r="E852" s="167"/>
      <c r="F852" s="161">
        <v>18.25</v>
      </c>
      <c r="G852" s="161">
        <v>2.1</v>
      </c>
      <c r="H852" s="301"/>
      <c r="I852" s="413"/>
      <c r="K852" s="3"/>
    </row>
    <row r="853" spans="1:11">
      <c r="A853" s="439">
        <f t="shared" si="0"/>
        <v>11</v>
      </c>
      <c r="B853" s="271" t="s">
        <v>1074</v>
      </c>
      <c r="C853" s="160" t="s">
        <v>17</v>
      </c>
      <c r="D853" s="160">
        <v>40</v>
      </c>
      <c r="E853" s="167"/>
      <c r="F853" s="161">
        <v>326.33999999999997</v>
      </c>
      <c r="G853" s="161">
        <v>0</v>
      </c>
      <c r="H853" s="301"/>
      <c r="I853" s="413"/>
      <c r="K853" s="3"/>
    </row>
    <row r="854" spans="1:11">
      <c r="A854" s="439">
        <f t="shared" si="0"/>
        <v>12</v>
      </c>
      <c r="B854" s="271" t="s">
        <v>1075</v>
      </c>
      <c r="C854" s="160" t="s">
        <v>17</v>
      </c>
      <c r="D854" s="160"/>
      <c r="E854" s="167"/>
      <c r="F854" s="161">
        <v>847.7</v>
      </c>
      <c r="G854" s="161">
        <v>0</v>
      </c>
      <c r="H854" s="301"/>
      <c r="I854" s="413"/>
      <c r="K854" s="3"/>
    </row>
    <row r="855" spans="1:11">
      <c r="A855" s="439">
        <f t="shared" si="0"/>
        <v>13</v>
      </c>
      <c r="B855" s="271" t="s">
        <v>1076</v>
      </c>
      <c r="C855" s="160" t="s">
        <v>17</v>
      </c>
      <c r="D855" s="160"/>
      <c r="E855" s="167"/>
      <c r="F855" s="161">
        <v>326.33999999999997</v>
      </c>
      <c r="G855" s="161">
        <v>0</v>
      </c>
      <c r="H855" s="301"/>
      <c r="I855" s="413"/>
      <c r="K855" s="3"/>
    </row>
    <row r="856" spans="1:11">
      <c r="A856" s="439">
        <v>14</v>
      </c>
      <c r="B856" s="271" t="s">
        <v>1077</v>
      </c>
      <c r="C856" s="160" t="s">
        <v>17</v>
      </c>
      <c r="D856" s="160"/>
      <c r="E856" s="167"/>
      <c r="F856" s="161">
        <v>130.34</v>
      </c>
      <c r="G856" s="161">
        <v>0</v>
      </c>
      <c r="H856" s="301"/>
      <c r="I856" s="413"/>
      <c r="K856" s="3"/>
    </row>
    <row r="857" spans="1:11">
      <c r="A857" s="439">
        <v>15</v>
      </c>
      <c r="B857" s="271" t="s">
        <v>1078</v>
      </c>
      <c r="C857" s="160" t="s">
        <v>17</v>
      </c>
      <c r="D857" s="160" t="s">
        <v>17</v>
      </c>
      <c r="E857" s="167"/>
      <c r="F857" s="161">
        <v>0</v>
      </c>
      <c r="G857" s="161">
        <v>140</v>
      </c>
      <c r="H857" s="301"/>
      <c r="I857" s="413"/>
      <c r="K857" s="3"/>
    </row>
    <row r="858" spans="1:11">
      <c r="A858" s="439">
        <f t="shared" si="0"/>
        <v>16</v>
      </c>
      <c r="B858" s="271" t="s">
        <v>1079</v>
      </c>
      <c r="C858" s="160" t="s">
        <v>17</v>
      </c>
      <c r="D858" s="160"/>
      <c r="E858" s="167"/>
      <c r="F858" s="161">
        <v>202</v>
      </c>
      <c r="G858" s="161">
        <v>63</v>
      </c>
      <c r="H858" s="301"/>
      <c r="I858" s="413"/>
      <c r="K858" s="3"/>
    </row>
    <row r="859" spans="1:11">
      <c r="A859" s="439">
        <f t="shared" si="0"/>
        <v>17</v>
      </c>
      <c r="B859" s="271" t="s">
        <v>1080</v>
      </c>
      <c r="C859" s="160" t="s">
        <v>17</v>
      </c>
      <c r="D859" s="160"/>
      <c r="E859" s="167"/>
      <c r="F859" s="161">
        <v>206</v>
      </c>
      <c r="G859" s="161">
        <v>63</v>
      </c>
      <c r="H859" s="301"/>
      <c r="I859" s="413"/>
      <c r="K859" s="3"/>
    </row>
    <row r="860" spans="1:11">
      <c r="A860" s="439">
        <f t="shared" si="0"/>
        <v>18</v>
      </c>
      <c r="B860" s="271" t="s">
        <v>1081</v>
      </c>
      <c r="C860" s="160" t="s">
        <v>17</v>
      </c>
      <c r="D860" s="160"/>
      <c r="E860" s="167"/>
      <c r="F860" s="161">
        <v>465.55</v>
      </c>
      <c r="G860" s="161">
        <v>63</v>
      </c>
      <c r="H860" s="301"/>
      <c r="I860" s="413"/>
      <c r="K860" s="3"/>
    </row>
    <row r="861" spans="1:11">
      <c r="A861" s="439">
        <v>19</v>
      </c>
      <c r="B861" s="271" t="s">
        <v>1082</v>
      </c>
      <c r="C861" s="160" t="s">
        <v>17</v>
      </c>
      <c r="D861" s="160">
        <v>100</v>
      </c>
      <c r="E861" s="167"/>
      <c r="F861" s="161">
        <v>409</v>
      </c>
      <c r="G861" s="161">
        <v>63</v>
      </c>
      <c r="H861" s="301"/>
      <c r="I861" s="413"/>
      <c r="K861" s="3"/>
    </row>
    <row r="862" spans="1:11">
      <c r="A862" s="439">
        <v>20</v>
      </c>
      <c r="B862" s="271" t="s">
        <v>1083</v>
      </c>
      <c r="C862" s="160" t="s">
        <v>17</v>
      </c>
      <c r="D862" s="160">
        <v>100</v>
      </c>
      <c r="E862" s="167"/>
      <c r="F862" s="161">
        <v>847.7</v>
      </c>
      <c r="G862" s="161">
        <v>0</v>
      </c>
      <c r="H862" s="301"/>
      <c r="I862" s="413"/>
      <c r="K862" s="3"/>
    </row>
    <row r="863" spans="1:11">
      <c r="A863" s="439">
        <v>21</v>
      </c>
      <c r="B863" s="271" t="s">
        <v>1084</v>
      </c>
      <c r="C863" s="160" t="s">
        <v>17</v>
      </c>
      <c r="D863" s="160">
        <v>100</v>
      </c>
      <c r="E863" s="167"/>
      <c r="F863" s="161">
        <v>909.77</v>
      </c>
      <c r="G863" s="161">
        <v>0</v>
      </c>
      <c r="H863" s="301"/>
      <c r="I863" s="413"/>
      <c r="K863" s="3"/>
    </row>
    <row r="864" spans="1:11">
      <c r="A864" s="439">
        <f>1+A863</f>
        <v>22</v>
      </c>
      <c r="B864" s="271" t="s">
        <v>1085</v>
      </c>
      <c r="C864" s="160" t="s">
        <v>1086</v>
      </c>
      <c r="D864" s="160">
        <v>100</v>
      </c>
      <c r="E864" s="167"/>
      <c r="F864" s="161">
        <v>56.86</v>
      </c>
      <c r="G864" s="161">
        <v>0</v>
      </c>
      <c r="H864" s="301"/>
      <c r="I864" s="413"/>
      <c r="K864" s="3"/>
    </row>
    <row r="865" spans="1:11">
      <c r="A865" s="439">
        <f>1+A864</f>
        <v>23</v>
      </c>
      <c r="B865" s="271" t="s">
        <v>1087</v>
      </c>
      <c r="C865" s="160" t="s">
        <v>17</v>
      </c>
      <c r="D865" s="160">
        <v>100</v>
      </c>
      <c r="E865" s="167"/>
      <c r="F865" s="161">
        <v>0</v>
      </c>
      <c r="G865" s="161">
        <v>0</v>
      </c>
      <c r="H865" s="301"/>
      <c r="I865" s="413"/>
      <c r="K865" s="3"/>
    </row>
    <row r="866" spans="1:11" ht="13.5" thickBot="1">
      <c r="A866" s="440">
        <f>1+A865</f>
        <v>24</v>
      </c>
      <c r="B866" s="278" t="s">
        <v>1088</v>
      </c>
      <c r="C866" s="279" t="s">
        <v>17</v>
      </c>
      <c r="D866" s="279">
        <v>100</v>
      </c>
      <c r="E866" s="280"/>
      <c r="F866" s="235">
        <v>0</v>
      </c>
      <c r="G866" s="235">
        <v>0</v>
      </c>
      <c r="H866" s="302"/>
      <c r="I866" s="416"/>
      <c r="K866" s="3"/>
    </row>
    <row r="867" spans="1:11" ht="15">
      <c r="A867" s="211"/>
      <c r="B867" s="212"/>
      <c r="C867" s="213"/>
      <c r="D867" s="213"/>
      <c r="E867" s="214"/>
      <c r="F867" s="215"/>
      <c r="G867" s="216"/>
      <c r="H867" s="215"/>
      <c r="I867" s="216"/>
      <c r="K867" s="197"/>
    </row>
  </sheetData>
  <mergeCells count="172">
    <mergeCell ref="A822:I822"/>
    <mergeCell ref="F823:I823"/>
    <mergeCell ref="F824:I824"/>
    <mergeCell ref="A821:I821"/>
    <mergeCell ref="A818:B818"/>
    <mergeCell ref="C818:G818"/>
    <mergeCell ref="A819:B819"/>
    <mergeCell ref="E819:I819"/>
    <mergeCell ref="F841:I841"/>
    <mergeCell ref="A837:I837"/>
    <mergeCell ref="A838:I838"/>
    <mergeCell ref="A839:I839"/>
    <mergeCell ref="F840:I840"/>
    <mergeCell ref="A835:B835"/>
    <mergeCell ref="C835:G835"/>
    <mergeCell ref="A836:B836"/>
    <mergeCell ref="E836:I836"/>
    <mergeCell ref="A779:I779"/>
    <mergeCell ref="A780:I780"/>
    <mergeCell ref="F781:I781"/>
    <mergeCell ref="F782:I782"/>
    <mergeCell ref="A777:B777"/>
    <mergeCell ref="C777:G777"/>
    <mergeCell ref="A778:B778"/>
    <mergeCell ref="E778:I778"/>
    <mergeCell ref="A820:I820"/>
    <mergeCell ref="A700:I700"/>
    <mergeCell ref="A701:I701"/>
    <mergeCell ref="F656:I656"/>
    <mergeCell ref="A698:B698"/>
    <mergeCell ref="C698:G698"/>
    <mergeCell ref="A744:I744"/>
    <mergeCell ref="A745:I745"/>
    <mergeCell ref="F746:I746"/>
    <mergeCell ref="F747:I747"/>
    <mergeCell ref="F702:I702"/>
    <mergeCell ref="F703:I703"/>
    <mergeCell ref="A743:B743"/>
    <mergeCell ref="E743:I743"/>
    <mergeCell ref="A742:B742"/>
    <mergeCell ref="C742:G742"/>
    <mergeCell ref="A652:I652"/>
    <mergeCell ref="A653:I653"/>
    <mergeCell ref="A654:I654"/>
    <mergeCell ref="F655:I655"/>
    <mergeCell ref="A650:B650"/>
    <mergeCell ref="C650:G650"/>
    <mergeCell ref="A651:B651"/>
    <mergeCell ref="E651:I651"/>
    <mergeCell ref="A699:B699"/>
    <mergeCell ref="E699:I699"/>
    <mergeCell ref="E2:I2"/>
    <mergeCell ref="A609:K609"/>
    <mergeCell ref="F6:I6"/>
    <mergeCell ref="C1:G1"/>
    <mergeCell ref="C560:I560"/>
    <mergeCell ref="A3:I3"/>
    <mergeCell ref="A4:I4"/>
    <mergeCell ref="A1:B1"/>
    <mergeCell ref="A2:B2"/>
    <mergeCell ref="B534:G534"/>
    <mergeCell ref="F5:I5"/>
    <mergeCell ref="F56:I56"/>
    <mergeCell ref="A103:B103"/>
    <mergeCell ref="C103:G103"/>
    <mergeCell ref="A51:B51"/>
    <mergeCell ref="C51:G51"/>
    <mergeCell ref="A52:B52"/>
    <mergeCell ref="E52:I52"/>
    <mergeCell ref="A53:I53"/>
    <mergeCell ref="A54:I54"/>
    <mergeCell ref="F55:I55"/>
    <mergeCell ref="A105:I105"/>
    <mergeCell ref="A106:I106"/>
    <mergeCell ref="F107:I107"/>
    <mergeCell ref="A104:B104"/>
    <mergeCell ref="E104:I104"/>
    <mergeCell ref="A649:K649"/>
    <mergeCell ref="F108:I108"/>
    <mergeCell ref="A143:B143"/>
    <mergeCell ref="C143:G143"/>
    <mergeCell ref="A144:B144"/>
    <mergeCell ref="E144:I144"/>
    <mergeCell ref="A145:I145"/>
    <mergeCell ref="A146:I146"/>
    <mergeCell ref="F147:I147"/>
    <mergeCell ref="F148:I148"/>
    <mergeCell ref="F193:I193"/>
    <mergeCell ref="F194:I194"/>
    <mergeCell ref="A237:B237"/>
    <mergeCell ref="C237:G237"/>
    <mergeCell ref="A238:B238"/>
    <mergeCell ref="E238:I238"/>
    <mergeCell ref="A189:B189"/>
    <mergeCell ref="C189:G189"/>
    <mergeCell ref="A190:B190"/>
    <mergeCell ref="E190:I190"/>
    <mergeCell ref="A191:I191"/>
    <mergeCell ref="A192:I192"/>
    <mergeCell ref="A286:B286"/>
    <mergeCell ref="E286:I286"/>
    <mergeCell ref="A287:I287"/>
    <mergeCell ref="A288:I288"/>
    <mergeCell ref="F289:I289"/>
    <mergeCell ref="F290:I290"/>
    <mergeCell ref="A239:I239"/>
    <mergeCell ref="A240:I240"/>
    <mergeCell ref="F241:I241"/>
    <mergeCell ref="F242:I242"/>
    <mergeCell ref="A285:B285"/>
    <mergeCell ref="C285:G285"/>
    <mergeCell ref="F340:I340"/>
    <mergeCell ref="F341:I341"/>
    <mergeCell ref="A389:B389"/>
    <mergeCell ref="C389:G389"/>
    <mergeCell ref="A390:B390"/>
    <mergeCell ref="E390:I390"/>
    <mergeCell ref="A336:B336"/>
    <mergeCell ref="C336:G336"/>
    <mergeCell ref="A337:B337"/>
    <mergeCell ref="E337:I337"/>
    <mergeCell ref="A338:I338"/>
    <mergeCell ref="A339:I339"/>
    <mergeCell ref="A441:B441"/>
    <mergeCell ref="E441:I441"/>
    <mergeCell ref="A442:I442"/>
    <mergeCell ref="A443:I443"/>
    <mergeCell ref="F444:I444"/>
    <mergeCell ref="F445:I445"/>
    <mergeCell ref="A391:I391"/>
    <mergeCell ref="A392:I392"/>
    <mergeCell ref="F393:I393"/>
    <mergeCell ref="F394:I394"/>
    <mergeCell ref="A440:B440"/>
    <mergeCell ref="C440:G440"/>
    <mergeCell ref="F410:F412"/>
    <mergeCell ref="G410:G412"/>
    <mergeCell ref="F493:I493"/>
    <mergeCell ref="F494:I494"/>
    <mergeCell ref="A541:B541"/>
    <mergeCell ref="C541:G541"/>
    <mergeCell ref="A542:B542"/>
    <mergeCell ref="E542:I542"/>
    <mergeCell ref="H534:I534"/>
    <mergeCell ref="A489:B489"/>
    <mergeCell ref="C489:G489"/>
    <mergeCell ref="A490:B490"/>
    <mergeCell ref="E490:I490"/>
    <mergeCell ref="A491:I491"/>
    <mergeCell ref="A492:I492"/>
    <mergeCell ref="A592:B592"/>
    <mergeCell ref="E592:I592"/>
    <mergeCell ref="A593:I593"/>
    <mergeCell ref="A594:I594"/>
    <mergeCell ref="F595:I595"/>
    <mergeCell ref="F596:I596"/>
    <mergeCell ref="A543:I543"/>
    <mergeCell ref="A544:I544"/>
    <mergeCell ref="F545:I545"/>
    <mergeCell ref="F546:I546"/>
    <mergeCell ref="A591:B591"/>
    <mergeCell ref="C591:G591"/>
    <mergeCell ref="A612:K612"/>
    <mergeCell ref="A613:B613"/>
    <mergeCell ref="C613:G613"/>
    <mergeCell ref="F618:I618"/>
    <mergeCell ref="F619:I619"/>
    <mergeCell ref="A614:B614"/>
    <mergeCell ref="E614:I614"/>
    <mergeCell ref="A615:I615"/>
    <mergeCell ref="A617:I617"/>
    <mergeCell ref="A616:I616"/>
  </mergeCells>
  <phoneticPr fontId="0" type="noConversion"/>
  <printOptions horizontalCentered="1"/>
  <pageMargins left="0.118110236220472" right="0.118110236220472" top="0.25" bottom="0.65" header="0.511811023622047" footer="0.5"/>
  <pageSetup scale="90" orientation="portrait" horizontalDpi="4294967294" r:id="rId1"/>
  <headerFooter alignWithMargins="0">
    <oddHeader>&amp;F</oddHeader>
    <oddFooter xml:space="preserve">&amp;CPage &amp;P&amp;Rجدول أسعار غبّ الطلب </oddFooter>
  </headerFooter>
  <rowBreaks count="20" manualBreakCount="20">
    <brk id="50" max="16383" man="1"/>
    <brk id="102" max="16383" man="1"/>
    <brk id="142" max="16383" man="1"/>
    <brk id="188" max="16383" man="1"/>
    <brk id="236" max="16383" man="1"/>
    <brk id="284" max="16383" man="1"/>
    <brk id="335" max="16383" man="1"/>
    <brk id="388" max="16383" man="1"/>
    <brk id="439" max="16383" man="1"/>
    <brk id="488" max="16383" man="1"/>
    <brk id="540" max="16383" man="1"/>
    <brk id="590" max="16383" man="1"/>
    <brk id="612" max="16383" man="1"/>
    <brk id="649" max="16383" man="1"/>
    <brk id="697" max="16383" man="1"/>
    <brk id="740" max="16383" man="1"/>
    <brk id="776" max="16383" man="1"/>
    <brk id="817" max="16383" man="1"/>
    <brk id="834" max="16383" man="1"/>
    <brk id="866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E8CBD-C5B3-485D-A730-9BABA0ABD6B7}">
  <dimension ref="A1:J407"/>
  <sheetViews>
    <sheetView rightToLeft="1" view="pageBreakPreview" topLeftCell="A111" zoomScale="75" zoomScaleNormal="100" workbookViewId="0">
      <selection activeCell="I143" sqref="I139:I143"/>
    </sheetView>
  </sheetViews>
  <sheetFormatPr defaultColWidth="59.5703125" defaultRowHeight="12.75"/>
  <cols>
    <col min="1" max="1" width="8.5703125" style="82" bestFit="1" customWidth="1"/>
    <col min="2" max="2" width="47.85546875" style="83" customWidth="1"/>
    <col min="3" max="3" width="5.42578125" style="82" bestFit="1" customWidth="1"/>
    <col min="4" max="4" width="59.5703125" style="82" hidden="1" customWidth="1"/>
    <col min="5" max="5" width="8" style="142" bestFit="1" customWidth="1"/>
    <col min="6" max="6" width="8.5703125" style="143" bestFit="1" customWidth="1"/>
    <col min="7" max="7" width="8.7109375" style="143" bestFit="1" customWidth="1"/>
    <col min="8" max="8" width="11.28515625" style="144" hidden="1" customWidth="1"/>
    <col min="9" max="9" width="12.140625" style="143" bestFit="1" customWidth="1"/>
    <col min="10" max="10" width="18.42578125" style="25" customWidth="1"/>
    <col min="11" max="11" width="16.85546875" style="25" customWidth="1"/>
    <col min="12" max="12" width="16.5703125" style="25" customWidth="1"/>
    <col min="13" max="13" width="14.42578125" style="25" customWidth="1"/>
    <col min="14" max="14" width="7.85546875" style="25" customWidth="1"/>
    <col min="15" max="16" width="59.5703125" style="25" customWidth="1"/>
    <col min="17" max="17" width="115.28515625" style="25" customWidth="1"/>
    <col min="18" max="18" width="71.140625" style="25" customWidth="1"/>
    <col min="19" max="16384" width="59.5703125" style="25"/>
  </cols>
  <sheetData>
    <row r="1" spans="1:9" s="14" customFormat="1" ht="18">
      <c r="A1" s="453"/>
      <c r="B1" s="13" t="s">
        <v>1089</v>
      </c>
      <c r="C1" s="453"/>
      <c r="D1" s="453"/>
      <c r="E1" s="104"/>
      <c r="F1" s="105"/>
      <c r="G1" s="105"/>
      <c r="H1" s="106"/>
      <c r="I1" s="105"/>
    </row>
    <row r="2" spans="1:9" s="17" customFormat="1" ht="18">
      <c r="A2" s="15"/>
      <c r="B2" s="16" t="s">
        <v>1090</v>
      </c>
      <c r="C2" s="15"/>
      <c r="D2" s="15"/>
      <c r="E2" s="107"/>
      <c r="F2" s="108"/>
      <c r="G2" s="108"/>
      <c r="H2" s="109"/>
      <c r="I2" s="108"/>
    </row>
    <row r="3" spans="1:9" s="14" customFormat="1" ht="18">
      <c r="A3" s="477" t="s">
        <v>1091</v>
      </c>
      <c r="B3" s="477"/>
      <c r="C3" s="477"/>
      <c r="D3" s="477"/>
      <c r="E3" s="477"/>
      <c r="F3" s="477"/>
      <c r="G3" s="477"/>
      <c r="H3" s="477"/>
      <c r="I3" s="477"/>
    </row>
    <row r="4" spans="1:9" s="14" customFormat="1" ht="18">
      <c r="A4" s="477" t="s">
        <v>1092</v>
      </c>
      <c r="B4" s="477"/>
      <c r="C4" s="477"/>
      <c r="D4" s="477"/>
      <c r="E4" s="477"/>
      <c r="F4" s="477"/>
      <c r="G4" s="477"/>
      <c r="H4" s="477"/>
      <c r="I4" s="477"/>
    </row>
    <row r="5" spans="1:9" s="14" customFormat="1" ht="18">
      <c r="A5" s="453"/>
      <c r="B5" s="453"/>
      <c r="C5" s="453"/>
      <c r="D5" s="453"/>
      <c r="E5" s="106"/>
      <c r="F5" s="106"/>
      <c r="G5" s="106"/>
      <c r="H5" s="106"/>
      <c r="I5" s="105"/>
    </row>
    <row r="6" spans="1:9" s="14" customFormat="1" ht="18">
      <c r="A6" s="453"/>
      <c r="B6" s="453"/>
      <c r="C6" s="453"/>
      <c r="D6" s="453"/>
      <c r="E6" s="110" t="s">
        <v>4</v>
      </c>
      <c r="F6" s="481" t="s">
        <v>1093</v>
      </c>
      <c r="G6" s="482"/>
      <c r="H6" s="482"/>
      <c r="I6" s="483"/>
    </row>
    <row r="7" spans="1:9" s="19" customFormat="1">
      <c r="A7" s="489" t="s">
        <v>7</v>
      </c>
      <c r="B7" s="488" t="s">
        <v>8</v>
      </c>
      <c r="C7" s="487" t="s">
        <v>9</v>
      </c>
      <c r="D7" s="18"/>
      <c r="E7" s="486" t="s">
        <v>10</v>
      </c>
      <c r="F7" s="481" t="s">
        <v>6</v>
      </c>
      <c r="G7" s="483"/>
      <c r="H7" s="111"/>
      <c r="I7" s="484" t="s">
        <v>1094</v>
      </c>
    </row>
    <row r="8" spans="1:9" s="19" customFormat="1">
      <c r="A8" s="489"/>
      <c r="B8" s="488"/>
      <c r="C8" s="487"/>
      <c r="D8" s="452" t="s">
        <v>10</v>
      </c>
      <c r="E8" s="486"/>
      <c r="F8" s="20" t="s">
        <v>1095</v>
      </c>
      <c r="G8" s="20" t="s">
        <v>1096</v>
      </c>
      <c r="H8" s="112"/>
      <c r="I8" s="485"/>
    </row>
    <row r="9" spans="1:9" s="22" customFormat="1">
      <c r="A9" s="21">
        <v>1</v>
      </c>
      <c r="B9" s="478" t="s">
        <v>14</v>
      </c>
      <c r="C9" s="479"/>
      <c r="D9" s="479"/>
      <c r="E9" s="479"/>
      <c r="F9" s="479"/>
      <c r="G9" s="479"/>
      <c r="H9" s="479"/>
      <c r="I9" s="480"/>
    </row>
    <row r="10" spans="1:9" ht="13.5" customHeight="1">
      <c r="A10" s="89" t="s">
        <v>15</v>
      </c>
      <c r="B10" s="23" t="s">
        <v>1097</v>
      </c>
      <c r="C10" s="24" t="s">
        <v>17</v>
      </c>
      <c r="D10" s="24">
        <v>40</v>
      </c>
      <c r="E10" s="113">
        <v>4</v>
      </c>
      <c r="F10" s="26">
        <v>770</v>
      </c>
      <c r="G10" s="26">
        <v>106</v>
      </c>
      <c r="H10" s="114"/>
      <c r="I10" s="26">
        <f t="shared" ref="I10:I24" si="0">E10*(F10+G10)</f>
        <v>3504</v>
      </c>
    </row>
    <row r="11" spans="1:9" ht="13.5" customHeight="1">
      <c r="A11" s="89" t="s">
        <v>18</v>
      </c>
      <c r="B11" s="23" t="s">
        <v>1098</v>
      </c>
      <c r="C11" s="24" t="s">
        <v>17</v>
      </c>
      <c r="D11" s="24">
        <v>40</v>
      </c>
      <c r="E11" s="113">
        <v>30</v>
      </c>
      <c r="F11" s="26">
        <v>600</v>
      </c>
      <c r="G11" s="26">
        <v>83</v>
      </c>
      <c r="H11" s="114"/>
      <c r="I11" s="26">
        <f t="shared" si="0"/>
        <v>20490</v>
      </c>
    </row>
    <row r="12" spans="1:9" ht="13.5" customHeight="1">
      <c r="A12" s="89" t="s">
        <v>20</v>
      </c>
      <c r="B12" s="23" t="s">
        <v>1099</v>
      </c>
      <c r="C12" s="24" t="s">
        <v>17</v>
      </c>
      <c r="D12" s="24">
        <v>40</v>
      </c>
      <c r="E12" s="113">
        <v>68</v>
      </c>
      <c r="F12" s="26">
        <v>450</v>
      </c>
      <c r="G12" s="26">
        <v>57</v>
      </c>
      <c r="H12" s="114"/>
      <c r="I12" s="26">
        <f t="shared" si="0"/>
        <v>34476</v>
      </c>
    </row>
    <row r="13" spans="1:9">
      <c r="A13" s="89" t="s">
        <v>22</v>
      </c>
      <c r="B13" s="23" t="s">
        <v>1100</v>
      </c>
      <c r="C13" s="24" t="s">
        <v>17</v>
      </c>
      <c r="D13" s="24"/>
      <c r="E13" s="113">
        <v>4</v>
      </c>
      <c r="F13" s="26">
        <v>506</v>
      </c>
      <c r="G13" s="26">
        <v>70</v>
      </c>
      <c r="H13" s="114"/>
      <c r="I13" s="26">
        <f t="shared" si="0"/>
        <v>2304</v>
      </c>
    </row>
    <row r="14" spans="1:9">
      <c r="A14" s="89" t="s">
        <v>24</v>
      </c>
      <c r="B14" s="23" t="s">
        <v>1101</v>
      </c>
      <c r="C14" s="24" t="s">
        <v>17</v>
      </c>
      <c r="D14" s="24">
        <v>40</v>
      </c>
      <c r="E14" s="113">
        <v>4</v>
      </c>
      <c r="F14" s="26">
        <v>700</v>
      </c>
      <c r="G14" s="26">
        <v>97</v>
      </c>
      <c r="H14" s="114"/>
      <c r="I14" s="26">
        <f t="shared" si="0"/>
        <v>3188</v>
      </c>
    </row>
    <row r="15" spans="1:9" ht="13.5" customHeight="1">
      <c r="A15" s="89" t="s">
        <v>26</v>
      </c>
      <c r="B15" s="23" t="s">
        <v>1102</v>
      </c>
      <c r="C15" s="24" t="s">
        <v>17</v>
      </c>
      <c r="D15" s="24">
        <v>40</v>
      </c>
      <c r="E15" s="113">
        <v>14</v>
      </c>
      <c r="F15" s="26">
        <v>882</v>
      </c>
      <c r="G15" s="26">
        <v>122</v>
      </c>
      <c r="H15" s="114"/>
      <c r="I15" s="26">
        <f t="shared" si="0"/>
        <v>14056</v>
      </c>
    </row>
    <row r="16" spans="1:9">
      <c r="A16" s="89" t="s">
        <v>28</v>
      </c>
      <c r="B16" s="23" t="s">
        <v>1103</v>
      </c>
      <c r="C16" s="24" t="s">
        <v>17</v>
      </c>
      <c r="D16" s="24">
        <v>20</v>
      </c>
      <c r="E16" s="113">
        <v>3</v>
      </c>
      <c r="F16" s="26">
        <v>89</v>
      </c>
      <c r="G16" s="26">
        <v>23</v>
      </c>
      <c r="H16" s="114"/>
      <c r="I16" s="26">
        <f t="shared" si="0"/>
        <v>336</v>
      </c>
    </row>
    <row r="17" spans="1:9">
      <c r="A17" s="89" t="s">
        <v>30</v>
      </c>
      <c r="B17" s="23" t="s">
        <v>1104</v>
      </c>
      <c r="C17" s="24" t="s">
        <v>17</v>
      </c>
      <c r="D17" s="24">
        <v>60</v>
      </c>
      <c r="E17" s="113">
        <v>35</v>
      </c>
      <c r="F17" s="26">
        <v>224</v>
      </c>
      <c r="G17" s="26">
        <v>30</v>
      </c>
      <c r="H17" s="114"/>
      <c r="I17" s="26">
        <f t="shared" si="0"/>
        <v>8890</v>
      </c>
    </row>
    <row r="18" spans="1:9">
      <c r="A18" s="89" t="s">
        <v>33</v>
      </c>
      <c r="B18" s="23" t="s">
        <v>1105</v>
      </c>
      <c r="C18" s="24" t="s">
        <v>17</v>
      </c>
      <c r="D18" s="24">
        <v>100</v>
      </c>
      <c r="E18" s="113">
        <v>100</v>
      </c>
      <c r="F18" s="26">
        <v>284</v>
      </c>
      <c r="G18" s="26">
        <v>39</v>
      </c>
      <c r="H18" s="114"/>
      <c r="I18" s="26">
        <f t="shared" si="0"/>
        <v>32300</v>
      </c>
    </row>
    <row r="19" spans="1:9">
      <c r="A19" s="89" t="s">
        <v>35</v>
      </c>
      <c r="B19" s="23" t="s">
        <v>1106</v>
      </c>
      <c r="C19" s="24" t="s">
        <v>17</v>
      </c>
      <c r="D19" s="24">
        <v>80</v>
      </c>
      <c r="E19" s="113">
        <v>35</v>
      </c>
      <c r="F19" s="26">
        <v>379</v>
      </c>
      <c r="G19" s="26">
        <v>53</v>
      </c>
      <c r="H19" s="114"/>
      <c r="I19" s="26">
        <f t="shared" si="0"/>
        <v>15120</v>
      </c>
    </row>
    <row r="20" spans="1:9">
      <c r="A20" s="89" t="s">
        <v>37</v>
      </c>
      <c r="B20" s="23" t="s">
        <v>1107</v>
      </c>
      <c r="C20" s="24" t="s">
        <v>17</v>
      </c>
      <c r="D20" s="24">
        <v>40</v>
      </c>
      <c r="E20" s="113">
        <v>3</v>
      </c>
      <c r="F20" s="26">
        <v>209</v>
      </c>
      <c r="G20" s="26">
        <v>29</v>
      </c>
      <c r="H20" s="114"/>
      <c r="I20" s="26">
        <f t="shared" si="0"/>
        <v>714</v>
      </c>
    </row>
    <row r="21" spans="1:9">
      <c r="A21" s="89" t="s">
        <v>39</v>
      </c>
      <c r="B21" s="23" t="s">
        <v>1108</v>
      </c>
      <c r="C21" s="24" t="s">
        <v>17</v>
      </c>
      <c r="D21" s="24">
        <v>40</v>
      </c>
      <c r="E21" s="113">
        <v>27</v>
      </c>
      <c r="F21" s="26">
        <v>258</v>
      </c>
      <c r="G21" s="26">
        <v>36</v>
      </c>
      <c r="H21" s="114"/>
      <c r="I21" s="26">
        <f t="shared" si="0"/>
        <v>7938</v>
      </c>
    </row>
    <row r="22" spans="1:9" ht="13.5" customHeight="1">
      <c r="A22" s="89" t="s">
        <v>41</v>
      </c>
      <c r="B22" s="23" t="s">
        <v>1109</v>
      </c>
      <c r="C22" s="24" t="s">
        <v>17</v>
      </c>
      <c r="D22" s="24">
        <v>40</v>
      </c>
      <c r="E22" s="113">
        <v>35</v>
      </c>
      <c r="F22" s="26">
        <v>314</v>
      </c>
      <c r="G22" s="26">
        <v>44</v>
      </c>
      <c r="H22" s="114"/>
      <c r="I22" s="26">
        <f t="shared" si="0"/>
        <v>12530</v>
      </c>
    </row>
    <row r="23" spans="1:9">
      <c r="A23" s="89" t="s">
        <v>43</v>
      </c>
      <c r="B23" s="23" t="s">
        <v>1110</v>
      </c>
      <c r="C23" s="24" t="s">
        <v>32</v>
      </c>
      <c r="D23" s="24">
        <v>40</v>
      </c>
      <c r="E23" s="113">
        <v>150</v>
      </c>
      <c r="F23" s="26">
        <v>1.1000000000000001</v>
      </c>
      <c r="G23" s="26">
        <v>0.23</v>
      </c>
      <c r="H23" s="114"/>
      <c r="I23" s="26">
        <f t="shared" si="0"/>
        <v>199.5</v>
      </c>
    </row>
    <row r="24" spans="1:9">
      <c r="A24" s="89" t="s">
        <v>45</v>
      </c>
      <c r="B24" s="23" t="s">
        <v>1111</v>
      </c>
      <c r="C24" s="24" t="s">
        <v>17</v>
      </c>
      <c r="D24" s="24">
        <v>40</v>
      </c>
      <c r="E24" s="113">
        <v>7</v>
      </c>
      <c r="F24" s="26">
        <v>1014</v>
      </c>
      <c r="G24" s="26">
        <v>140</v>
      </c>
      <c r="H24" s="114"/>
      <c r="I24" s="26">
        <f t="shared" si="0"/>
        <v>8078</v>
      </c>
    </row>
    <row r="25" spans="1:9" s="22" customFormat="1">
      <c r="A25" s="21">
        <v>2</v>
      </c>
      <c r="B25" s="478" t="s">
        <v>57</v>
      </c>
      <c r="C25" s="479"/>
      <c r="D25" s="479"/>
      <c r="E25" s="479"/>
      <c r="F25" s="479"/>
      <c r="G25" s="479"/>
      <c r="H25" s="479"/>
      <c r="I25" s="480"/>
    </row>
    <row r="26" spans="1:9">
      <c r="A26" s="89" t="s">
        <v>58</v>
      </c>
      <c r="B26" s="23" t="s">
        <v>59</v>
      </c>
      <c r="C26" s="24" t="s">
        <v>17</v>
      </c>
      <c r="D26" s="24">
        <v>40</v>
      </c>
      <c r="E26" s="113">
        <v>1</v>
      </c>
      <c r="F26" s="26">
        <v>345</v>
      </c>
      <c r="G26" s="26">
        <v>58</v>
      </c>
      <c r="H26" s="114"/>
      <c r="I26" s="26">
        <f>E26*(F26+G26)</f>
        <v>403</v>
      </c>
    </row>
    <row r="27" spans="1:9">
      <c r="A27" s="89" t="s">
        <v>60</v>
      </c>
      <c r="B27" s="23" t="s">
        <v>61</v>
      </c>
      <c r="C27" s="24" t="s">
        <v>17</v>
      </c>
      <c r="D27" s="24">
        <v>40</v>
      </c>
      <c r="E27" s="113">
        <v>1</v>
      </c>
      <c r="F27" s="26">
        <v>241.5</v>
      </c>
      <c r="G27" s="26">
        <v>42.5</v>
      </c>
      <c r="H27" s="114"/>
      <c r="I27" s="26">
        <f>E27*(F27+G27)</f>
        <v>284</v>
      </c>
    </row>
    <row r="28" spans="1:9">
      <c r="A28" s="89" t="s">
        <v>62</v>
      </c>
      <c r="B28" s="23" t="s">
        <v>63</v>
      </c>
      <c r="C28" s="24" t="s">
        <v>17</v>
      </c>
      <c r="D28" s="24">
        <v>40</v>
      </c>
      <c r="E28" s="113">
        <v>65</v>
      </c>
      <c r="F28" s="26">
        <v>209</v>
      </c>
      <c r="G28" s="26">
        <v>42.5</v>
      </c>
      <c r="H28" s="114"/>
      <c r="I28" s="26">
        <f>E28*(F28+G28)</f>
        <v>16347.5</v>
      </c>
    </row>
    <row r="29" spans="1:9">
      <c r="A29" s="89" t="s">
        <v>64</v>
      </c>
      <c r="B29" s="23" t="s">
        <v>65</v>
      </c>
      <c r="C29" s="24" t="s">
        <v>17</v>
      </c>
      <c r="D29" s="24">
        <v>200</v>
      </c>
      <c r="E29" s="113">
        <v>65</v>
      </c>
      <c r="F29" s="26">
        <v>139</v>
      </c>
      <c r="G29" s="26">
        <v>32</v>
      </c>
      <c r="H29" s="114"/>
      <c r="I29" s="26">
        <f>E29*(F29+G29)</f>
        <v>11115</v>
      </c>
    </row>
    <row r="30" spans="1:9" s="22" customFormat="1">
      <c r="A30" s="21">
        <v>3</v>
      </c>
      <c r="B30" s="478" t="s">
        <v>68</v>
      </c>
      <c r="C30" s="479"/>
      <c r="D30" s="479"/>
      <c r="E30" s="479"/>
      <c r="F30" s="479"/>
      <c r="G30" s="479"/>
      <c r="H30" s="479"/>
      <c r="I30" s="480"/>
    </row>
    <row r="31" spans="1:9">
      <c r="A31" s="89" t="s">
        <v>69</v>
      </c>
      <c r="B31" s="23" t="s">
        <v>70</v>
      </c>
      <c r="C31" s="24" t="s">
        <v>17</v>
      </c>
      <c r="D31" s="24">
        <v>200</v>
      </c>
      <c r="E31" s="113">
        <v>135</v>
      </c>
      <c r="F31" s="26">
        <v>45</v>
      </c>
      <c r="G31" s="26">
        <v>2.8</v>
      </c>
      <c r="H31" s="114"/>
      <c r="I31" s="26">
        <f>E31*(F31+G31)</f>
        <v>6453</v>
      </c>
    </row>
    <row r="32" spans="1:9">
      <c r="A32" s="89" t="s">
        <v>71</v>
      </c>
      <c r="B32" s="23" t="s">
        <v>72</v>
      </c>
      <c r="C32" s="24" t="s">
        <v>17</v>
      </c>
      <c r="D32" s="24">
        <v>200</v>
      </c>
      <c r="E32" s="113">
        <v>65</v>
      </c>
      <c r="F32" s="26">
        <v>8.6</v>
      </c>
      <c r="G32" s="26">
        <v>0.7</v>
      </c>
      <c r="H32" s="114"/>
      <c r="I32" s="26">
        <f>E32*(F32+G32)</f>
        <v>604.49999999999989</v>
      </c>
    </row>
    <row r="33" spans="1:9">
      <c r="A33" s="52" t="s">
        <v>73</v>
      </c>
      <c r="B33" s="27" t="s">
        <v>74</v>
      </c>
      <c r="C33" s="28"/>
      <c r="D33" s="28"/>
      <c r="E33" s="115"/>
      <c r="F33" s="66"/>
      <c r="G33" s="66"/>
      <c r="H33" s="114"/>
      <c r="I33" s="30"/>
    </row>
    <row r="34" spans="1:9">
      <c r="A34" s="90" t="s">
        <v>75</v>
      </c>
      <c r="B34" s="31" t="s">
        <v>76</v>
      </c>
      <c r="C34" s="32" t="s">
        <v>17</v>
      </c>
      <c r="D34" s="32">
        <v>200</v>
      </c>
      <c r="E34" s="116">
        <v>35</v>
      </c>
      <c r="F34" s="33">
        <v>6.63</v>
      </c>
      <c r="G34" s="33">
        <v>1.1499999999999999</v>
      </c>
      <c r="H34" s="114"/>
      <c r="I34" s="33">
        <f>E34*(F34+G34)</f>
        <v>272.29999999999995</v>
      </c>
    </row>
    <row r="35" spans="1:9">
      <c r="A35" s="91" t="s">
        <v>77</v>
      </c>
      <c r="B35" s="34" t="s">
        <v>78</v>
      </c>
      <c r="C35" s="35" t="s">
        <v>17</v>
      </c>
      <c r="D35" s="35">
        <v>200</v>
      </c>
      <c r="E35" s="117">
        <v>100</v>
      </c>
      <c r="F35" s="36">
        <v>6.63</v>
      </c>
      <c r="G35" s="36">
        <v>1.1499999999999999</v>
      </c>
      <c r="H35" s="118"/>
      <c r="I35" s="36">
        <f>E35*(F35+G35)</f>
        <v>777.99999999999989</v>
      </c>
    </row>
    <row r="36" spans="1:9">
      <c r="A36" s="91" t="s">
        <v>79</v>
      </c>
      <c r="B36" s="34" t="s">
        <v>80</v>
      </c>
      <c r="C36" s="35" t="s">
        <v>17</v>
      </c>
      <c r="D36" s="35">
        <v>200</v>
      </c>
      <c r="E36" s="117">
        <v>100</v>
      </c>
      <c r="F36" s="36">
        <v>7.74</v>
      </c>
      <c r="G36" s="36">
        <v>1.1499999999999999</v>
      </c>
      <c r="H36" s="118"/>
      <c r="I36" s="36">
        <f>E36*(F36+G36)</f>
        <v>889</v>
      </c>
    </row>
    <row r="37" spans="1:9">
      <c r="A37" s="91" t="s">
        <v>81</v>
      </c>
      <c r="B37" s="34" t="s">
        <v>82</v>
      </c>
      <c r="C37" s="35" t="s">
        <v>17</v>
      </c>
      <c r="D37" s="35">
        <v>200</v>
      </c>
      <c r="E37" s="117">
        <v>35</v>
      </c>
      <c r="F37" s="36">
        <v>14.37</v>
      </c>
      <c r="G37" s="36">
        <v>1.1499999999999999</v>
      </c>
      <c r="H37" s="118"/>
      <c r="I37" s="36">
        <f>E37*(F37+G37)</f>
        <v>543.19999999999993</v>
      </c>
    </row>
    <row r="38" spans="1:9" s="29" customFormat="1">
      <c r="A38" s="92" t="s">
        <v>83</v>
      </c>
      <c r="B38" s="39" t="s">
        <v>84</v>
      </c>
      <c r="C38" s="32" t="s">
        <v>17</v>
      </c>
      <c r="D38" s="37">
        <v>200</v>
      </c>
      <c r="E38" s="119">
        <v>35</v>
      </c>
      <c r="F38" s="38">
        <v>25.42</v>
      </c>
      <c r="G38" s="38">
        <v>2.2999999999999998</v>
      </c>
      <c r="H38" s="114"/>
      <c r="I38" s="38">
        <f>E38*(F38+G38)</f>
        <v>970.2</v>
      </c>
    </row>
    <row r="39" spans="1:9">
      <c r="A39" s="52" t="s">
        <v>85</v>
      </c>
      <c r="B39" s="27" t="s">
        <v>86</v>
      </c>
      <c r="C39" s="28"/>
      <c r="D39" s="28"/>
      <c r="E39" s="115"/>
      <c r="F39" s="66"/>
      <c r="G39" s="66"/>
      <c r="H39" s="114"/>
      <c r="I39" s="30"/>
    </row>
    <row r="40" spans="1:9">
      <c r="A40" s="90" t="s">
        <v>75</v>
      </c>
      <c r="B40" s="31" t="s">
        <v>76</v>
      </c>
      <c r="C40" s="32" t="s">
        <v>17</v>
      </c>
      <c r="D40" s="32">
        <v>200</v>
      </c>
      <c r="E40" s="116">
        <v>35</v>
      </c>
      <c r="F40" s="33">
        <v>8.31</v>
      </c>
      <c r="G40" s="33">
        <v>1.1499999999999999</v>
      </c>
      <c r="H40" s="114"/>
      <c r="I40" s="33">
        <f>E40*(F40+G40)</f>
        <v>331.1</v>
      </c>
    </row>
    <row r="41" spans="1:9">
      <c r="A41" s="91" t="s">
        <v>77</v>
      </c>
      <c r="B41" s="34" t="s">
        <v>78</v>
      </c>
      <c r="C41" s="35" t="s">
        <v>17</v>
      </c>
      <c r="D41" s="35">
        <v>200</v>
      </c>
      <c r="E41" s="117">
        <v>35</v>
      </c>
      <c r="F41" s="36">
        <v>9.6999999999999993</v>
      </c>
      <c r="G41" s="36">
        <v>1.1499999999999999</v>
      </c>
      <c r="H41" s="118"/>
      <c r="I41" s="36">
        <f>E41*(F41+G41)</f>
        <v>379.75</v>
      </c>
    </row>
    <row r="42" spans="1:9">
      <c r="A42" s="92" t="s">
        <v>79</v>
      </c>
      <c r="B42" s="39" t="s">
        <v>80</v>
      </c>
      <c r="C42" s="37" t="s">
        <v>17</v>
      </c>
      <c r="D42" s="37">
        <v>200</v>
      </c>
      <c r="E42" s="119">
        <v>35</v>
      </c>
      <c r="F42" s="38">
        <v>11</v>
      </c>
      <c r="G42" s="38">
        <v>1.1499999999999999</v>
      </c>
      <c r="H42" s="114"/>
      <c r="I42" s="38">
        <f>E42*(F42+G42)</f>
        <v>425.25</v>
      </c>
    </row>
    <row r="43" spans="1:9">
      <c r="A43" s="52" t="s">
        <v>87</v>
      </c>
      <c r="B43" s="27" t="s">
        <v>88</v>
      </c>
      <c r="C43" s="40"/>
      <c r="D43" s="24"/>
      <c r="E43" s="115"/>
      <c r="F43" s="66"/>
      <c r="G43" s="66"/>
      <c r="H43" s="114"/>
      <c r="I43" s="30"/>
    </row>
    <row r="44" spans="1:9">
      <c r="A44" s="90" t="s">
        <v>75</v>
      </c>
      <c r="B44" s="41" t="s">
        <v>91</v>
      </c>
      <c r="C44" s="42" t="s">
        <v>17</v>
      </c>
      <c r="D44" s="28">
        <v>200</v>
      </c>
      <c r="E44" s="116">
        <v>35</v>
      </c>
      <c r="F44" s="33">
        <v>6.35</v>
      </c>
      <c r="G44" s="33">
        <v>1.1499999999999999</v>
      </c>
      <c r="H44" s="114"/>
      <c r="I44" s="33">
        <f>E44*(F44+G44)</f>
        <v>262.5</v>
      </c>
    </row>
    <row r="45" spans="1:9">
      <c r="A45" s="91" t="s">
        <v>77</v>
      </c>
      <c r="B45" s="43" t="s">
        <v>92</v>
      </c>
      <c r="C45" s="44" t="s">
        <v>17</v>
      </c>
      <c r="D45" s="35">
        <v>200</v>
      </c>
      <c r="E45" s="117">
        <v>35</v>
      </c>
      <c r="F45" s="36">
        <v>6.35</v>
      </c>
      <c r="G45" s="36">
        <v>1.1499999999999999</v>
      </c>
      <c r="H45" s="118"/>
      <c r="I45" s="36">
        <f>E45*(F45+G45)</f>
        <v>262.5</v>
      </c>
    </row>
    <row r="46" spans="1:9">
      <c r="A46" s="91" t="s">
        <v>79</v>
      </c>
      <c r="B46" s="43" t="s">
        <v>93</v>
      </c>
      <c r="C46" s="44" t="s">
        <v>17</v>
      </c>
      <c r="D46" s="35">
        <v>200</v>
      </c>
      <c r="E46" s="117">
        <v>35</v>
      </c>
      <c r="F46" s="36">
        <v>6.35</v>
      </c>
      <c r="G46" s="36">
        <v>1.1499999999999999</v>
      </c>
      <c r="H46" s="118"/>
      <c r="I46" s="36">
        <f>E46*(F46+G46)</f>
        <v>262.5</v>
      </c>
    </row>
    <row r="47" spans="1:9">
      <c r="A47" s="91" t="s">
        <v>81</v>
      </c>
      <c r="B47" s="43" t="s">
        <v>94</v>
      </c>
      <c r="C47" s="44" t="s">
        <v>17</v>
      </c>
      <c r="D47" s="35">
        <v>200</v>
      </c>
      <c r="E47" s="117">
        <v>35</v>
      </c>
      <c r="F47" s="36">
        <v>8.9</v>
      </c>
      <c r="G47" s="36">
        <v>1.1499999999999999</v>
      </c>
      <c r="H47" s="118"/>
      <c r="I47" s="36">
        <f>E47*(F47+G47)</f>
        <v>351.75</v>
      </c>
    </row>
    <row r="48" spans="1:9">
      <c r="A48" s="92" t="s">
        <v>95</v>
      </c>
      <c r="B48" s="45" t="s">
        <v>96</v>
      </c>
      <c r="C48" s="46" t="s">
        <v>17</v>
      </c>
      <c r="D48" s="37">
        <v>200</v>
      </c>
      <c r="E48" s="119">
        <v>35</v>
      </c>
      <c r="F48" s="38">
        <v>8.9</v>
      </c>
      <c r="G48" s="38">
        <v>1.1499999999999999</v>
      </c>
      <c r="H48" s="114"/>
      <c r="I48" s="38">
        <f>E48*(F48+G48)</f>
        <v>351.75</v>
      </c>
    </row>
    <row r="49" spans="1:9">
      <c r="A49" s="52" t="s">
        <v>97</v>
      </c>
      <c r="B49" s="27" t="s">
        <v>98</v>
      </c>
      <c r="C49" s="42"/>
      <c r="D49" s="28"/>
      <c r="E49" s="115"/>
      <c r="F49" s="66"/>
      <c r="G49" s="66"/>
      <c r="H49" s="114"/>
      <c r="I49" s="30"/>
    </row>
    <row r="50" spans="1:9">
      <c r="A50" s="90" t="s">
        <v>75</v>
      </c>
      <c r="B50" s="41" t="s">
        <v>91</v>
      </c>
      <c r="C50" s="42" t="s">
        <v>17</v>
      </c>
      <c r="D50" s="32">
        <v>200</v>
      </c>
      <c r="E50" s="116">
        <v>35</v>
      </c>
      <c r="F50" s="33">
        <v>6.23</v>
      </c>
      <c r="G50" s="33">
        <v>1.1499999999999999</v>
      </c>
      <c r="H50" s="114"/>
      <c r="I50" s="33">
        <f t="shared" ref="I50:I76" si="1">E50*(F50+G50)</f>
        <v>258.3</v>
      </c>
    </row>
    <row r="51" spans="1:9">
      <c r="A51" s="91" t="s">
        <v>77</v>
      </c>
      <c r="B51" s="43" t="s">
        <v>92</v>
      </c>
      <c r="C51" s="44" t="s">
        <v>17</v>
      </c>
      <c r="D51" s="35">
        <v>200</v>
      </c>
      <c r="E51" s="117">
        <v>35</v>
      </c>
      <c r="F51" s="36">
        <v>6.92</v>
      </c>
      <c r="G51" s="36">
        <v>1.1499999999999999</v>
      </c>
      <c r="H51" s="118"/>
      <c r="I51" s="36">
        <f t="shared" si="1"/>
        <v>282.45</v>
      </c>
    </row>
    <row r="52" spans="1:9">
      <c r="A52" s="93" t="s">
        <v>79</v>
      </c>
      <c r="B52" s="84" t="s">
        <v>93</v>
      </c>
      <c r="C52" s="85" t="s">
        <v>17</v>
      </c>
      <c r="D52" s="86">
        <v>200</v>
      </c>
      <c r="E52" s="120">
        <v>35</v>
      </c>
      <c r="F52" s="87">
        <v>7.96</v>
      </c>
      <c r="G52" s="87">
        <v>1.1499999999999999</v>
      </c>
      <c r="H52" s="121"/>
      <c r="I52" s="87">
        <f t="shared" si="1"/>
        <v>318.84999999999997</v>
      </c>
    </row>
    <row r="53" spans="1:9">
      <c r="A53" s="92" t="s">
        <v>99</v>
      </c>
      <c r="B53" s="39" t="s">
        <v>100</v>
      </c>
      <c r="C53" s="37" t="s">
        <v>17</v>
      </c>
      <c r="D53" s="37">
        <v>200</v>
      </c>
      <c r="E53" s="119">
        <v>35</v>
      </c>
      <c r="F53" s="38">
        <v>1.1499999999999999</v>
      </c>
      <c r="G53" s="38">
        <v>0.56999999999999995</v>
      </c>
      <c r="H53" s="114"/>
      <c r="I53" s="38">
        <f t="shared" si="1"/>
        <v>60.199999999999989</v>
      </c>
    </row>
    <row r="54" spans="1:9">
      <c r="A54" s="89" t="s">
        <v>101</v>
      </c>
      <c r="B54" s="23" t="s">
        <v>102</v>
      </c>
      <c r="C54" s="24" t="s">
        <v>17</v>
      </c>
      <c r="D54" s="24">
        <v>200</v>
      </c>
      <c r="E54" s="113">
        <v>35</v>
      </c>
      <c r="F54" s="26">
        <v>2.2999999999999998</v>
      </c>
      <c r="G54" s="26">
        <v>0.56999999999999995</v>
      </c>
      <c r="H54" s="114"/>
      <c r="I54" s="26">
        <f t="shared" si="1"/>
        <v>100.44999999999999</v>
      </c>
    </row>
    <row r="55" spans="1:9">
      <c r="A55" s="89" t="s">
        <v>103</v>
      </c>
      <c r="B55" s="23" t="s">
        <v>104</v>
      </c>
      <c r="C55" s="24" t="s">
        <v>17</v>
      </c>
      <c r="D55" s="24">
        <v>200</v>
      </c>
      <c r="E55" s="113">
        <v>35</v>
      </c>
      <c r="F55" s="26">
        <v>1.1499999999999999</v>
      </c>
      <c r="G55" s="26">
        <v>0.56999999999999995</v>
      </c>
      <c r="H55" s="114"/>
      <c r="I55" s="26">
        <f t="shared" si="1"/>
        <v>60.199999999999989</v>
      </c>
    </row>
    <row r="56" spans="1:9">
      <c r="A56" s="89" t="s">
        <v>105</v>
      </c>
      <c r="B56" s="23" t="s">
        <v>106</v>
      </c>
      <c r="C56" s="24" t="s">
        <v>17</v>
      </c>
      <c r="D56" s="24">
        <v>200</v>
      </c>
      <c r="E56" s="113">
        <v>35</v>
      </c>
      <c r="F56" s="26">
        <v>6.9</v>
      </c>
      <c r="G56" s="26">
        <v>0.56999999999999995</v>
      </c>
      <c r="H56" s="114"/>
      <c r="I56" s="26">
        <f t="shared" si="1"/>
        <v>261.45000000000005</v>
      </c>
    </row>
    <row r="57" spans="1:9">
      <c r="A57" s="89" t="s">
        <v>107</v>
      </c>
      <c r="B57" s="39" t="s">
        <v>108</v>
      </c>
      <c r="C57" s="24" t="s">
        <v>17</v>
      </c>
      <c r="D57" s="24"/>
      <c r="E57" s="113">
        <v>35</v>
      </c>
      <c r="F57" s="66">
        <v>5.75</v>
      </c>
      <c r="G57" s="122">
        <v>0.56999999999999995</v>
      </c>
      <c r="H57" s="114"/>
      <c r="I57" s="26">
        <f t="shared" si="1"/>
        <v>221.20000000000002</v>
      </c>
    </row>
    <row r="58" spans="1:9" ht="25.5">
      <c r="A58" s="92" t="s">
        <v>110</v>
      </c>
      <c r="B58" s="27" t="s">
        <v>1112</v>
      </c>
      <c r="C58" s="24" t="s">
        <v>17</v>
      </c>
      <c r="D58" s="24"/>
      <c r="E58" s="113">
        <v>135</v>
      </c>
      <c r="F58" s="26">
        <v>11</v>
      </c>
      <c r="G58" s="26">
        <v>0.9</v>
      </c>
      <c r="H58" s="114"/>
      <c r="I58" s="26">
        <f t="shared" si="1"/>
        <v>1606.5</v>
      </c>
    </row>
    <row r="59" spans="1:9" ht="25.5">
      <c r="A59" s="94" t="s">
        <v>112</v>
      </c>
      <c r="B59" s="27" t="s">
        <v>1113</v>
      </c>
      <c r="C59" s="24" t="s">
        <v>17</v>
      </c>
      <c r="D59" s="24">
        <v>200</v>
      </c>
      <c r="E59" s="113">
        <v>200</v>
      </c>
      <c r="F59" s="26">
        <v>16.8</v>
      </c>
      <c r="G59" s="26">
        <v>0.9</v>
      </c>
      <c r="H59" s="114"/>
      <c r="I59" s="26">
        <f t="shared" si="1"/>
        <v>3540</v>
      </c>
    </row>
    <row r="60" spans="1:9">
      <c r="A60" s="95" t="s">
        <v>115</v>
      </c>
      <c r="B60" s="23" t="s">
        <v>116</v>
      </c>
      <c r="C60" s="24" t="s">
        <v>17</v>
      </c>
      <c r="D60" s="24">
        <v>2000</v>
      </c>
      <c r="E60" s="113">
        <v>335</v>
      </c>
      <c r="F60" s="26">
        <v>1.3</v>
      </c>
      <c r="G60" s="26">
        <v>0.17</v>
      </c>
      <c r="H60" s="114"/>
      <c r="I60" s="26">
        <f t="shared" si="1"/>
        <v>492.45</v>
      </c>
    </row>
    <row r="61" spans="1:9">
      <c r="A61" s="95" t="s">
        <v>117</v>
      </c>
      <c r="B61" s="23" t="s">
        <v>118</v>
      </c>
      <c r="C61" s="24" t="s">
        <v>17</v>
      </c>
      <c r="D61" s="24">
        <v>400</v>
      </c>
      <c r="E61" s="113">
        <v>670</v>
      </c>
      <c r="F61" s="26">
        <v>1.3</v>
      </c>
      <c r="G61" s="26">
        <v>0.17</v>
      </c>
      <c r="H61" s="114"/>
      <c r="I61" s="26">
        <f t="shared" si="1"/>
        <v>984.9</v>
      </c>
    </row>
    <row r="62" spans="1:9">
      <c r="A62" s="95" t="s">
        <v>119</v>
      </c>
      <c r="B62" s="23" t="s">
        <v>120</v>
      </c>
      <c r="C62" s="24" t="s">
        <v>17</v>
      </c>
      <c r="D62" s="24">
        <v>3000</v>
      </c>
      <c r="E62" s="113">
        <v>275</v>
      </c>
      <c r="F62" s="26">
        <v>4.8</v>
      </c>
      <c r="G62" s="26">
        <v>0.23</v>
      </c>
      <c r="H62" s="114"/>
      <c r="I62" s="26">
        <f t="shared" si="1"/>
        <v>1383.25</v>
      </c>
    </row>
    <row r="63" spans="1:9">
      <c r="A63" s="95" t="s">
        <v>121</v>
      </c>
      <c r="B63" s="23" t="s">
        <v>122</v>
      </c>
      <c r="C63" s="24" t="s">
        <v>17</v>
      </c>
      <c r="D63" s="24">
        <v>1000</v>
      </c>
      <c r="E63" s="113">
        <v>3500</v>
      </c>
      <c r="F63" s="26">
        <v>0.9</v>
      </c>
      <c r="G63" s="26">
        <v>1.2E-2</v>
      </c>
      <c r="H63" s="114"/>
      <c r="I63" s="26">
        <f t="shared" si="1"/>
        <v>3192</v>
      </c>
    </row>
    <row r="64" spans="1:9">
      <c r="A64" s="95" t="s">
        <v>123</v>
      </c>
      <c r="B64" s="23" t="s">
        <v>124</v>
      </c>
      <c r="C64" s="24" t="s">
        <v>17</v>
      </c>
      <c r="D64" s="24">
        <v>1000</v>
      </c>
      <c r="E64" s="113">
        <v>3500</v>
      </c>
      <c r="F64" s="26">
        <v>0.9</v>
      </c>
      <c r="G64" s="26">
        <v>1.2E-2</v>
      </c>
      <c r="H64" s="114"/>
      <c r="I64" s="26">
        <f t="shared" si="1"/>
        <v>3192</v>
      </c>
    </row>
    <row r="65" spans="1:9">
      <c r="A65" s="95" t="s">
        <v>125</v>
      </c>
      <c r="B65" s="27" t="s">
        <v>1114</v>
      </c>
      <c r="C65" s="47" t="s">
        <v>17</v>
      </c>
      <c r="D65" s="28">
        <v>1000</v>
      </c>
      <c r="E65" s="113">
        <v>135</v>
      </c>
      <c r="F65" s="66">
        <v>13.2</v>
      </c>
      <c r="G65" s="26">
        <v>3.45</v>
      </c>
      <c r="H65" s="114"/>
      <c r="I65" s="26">
        <f t="shared" si="1"/>
        <v>2247.75</v>
      </c>
    </row>
    <row r="66" spans="1:9">
      <c r="A66" s="95" t="s">
        <v>127</v>
      </c>
      <c r="B66" s="23" t="s">
        <v>1115</v>
      </c>
      <c r="C66" s="48" t="s">
        <v>17</v>
      </c>
      <c r="D66" s="24">
        <v>10000</v>
      </c>
      <c r="E66" s="113">
        <v>100</v>
      </c>
      <c r="F66" s="26">
        <v>37</v>
      </c>
      <c r="G66" s="26">
        <v>3.45</v>
      </c>
      <c r="H66" s="114"/>
      <c r="I66" s="26">
        <f t="shared" si="1"/>
        <v>4045.0000000000005</v>
      </c>
    </row>
    <row r="67" spans="1:9">
      <c r="A67" s="95" t="s">
        <v>129</v>
      </c>
      <c r="B67" s="23" t="s">
        <v>128</v>
      </c>
      <c r="C67" s="24" t="s">
        <v>32</v>
      </c>
      <c r="D67" s="24">
        <v>100</v>
      </c>
      <c r="E67" s="113">
        <v>7000</v>
      </c>
      <c r="F67" s="26">
        <v>4.4000000000000004</v>
      </c>
      <c r="G67" s="26">
        <v>0.8</v>
      </c>
      <c r="H67" s="114"/>
      <c r="I67" s="26">
        <f t="shared" si="1"/>
        <v>36400</v>
      </c>
    </row>
    <row r="68" spans="1:9">
      <c r="A68" s="95" t="s">
        <v>132</v>
      </c>
      <c r="B68" s="23" t="s">
        <v>130</v>
      </c>
      <c r="C68" s="24" t="s">
        <v>131</v>
      </c>
      <c r="D68" s="24"/>
      <c r="E68" s="113">
        <v>35</v>
      </c>
      <c r="F68" s="26">
        <v>0.6</v>
      </c>
      <c r="G68" s="26">
        <v>0.13</v>
      </c>
      <c r="H68" s="114">
        <v>9.4700000000000006E-2</v>
      </c>
      <c r="I68" s="26">
        <f t="shared" si="1"/>
        <v>25.55</v>
      </c>
    </row>
    <row r="69" spans="1:9">
      <c r="A69" s="95" t="s">
        <v>134</v>
      </c>
      <c r="B69" s="23" t="s">
        <v>133</v>
      </c>
      <c r="C69" s="24" t="s">
        <v>131</v>
      </c>
      <c r="D69" s="24"/>
      <c r="E69" s="113">
        <v>35</v>
      </c>
      <c r="F69" s="26">
        <v>1.02</v>
      </c>
      <c r="G69" s="26">
        <v>0.15</v>
      </c>
      <c r="H69" s="114">
        <v>0.14899999999999999</v>
      </c>
      <c r="I69" s="26">
        <f t="shared" si="1"/>
        <v>40.949999999999996</v>
      </c>
    </row>
    <row r="70" spans="1:9">
      <c r="A70" s="95" t="s">
        <v>136</v>
      </c>
      <c r="B70" s="23" t="s">
        <v>135</v>
      </c>
      <c r="C70" s="24" t="s">
        <v>131</v>
      </c>
      <c r="D70" s="24"/>
      <c r="E70" s="113">
        <v>35</v>
      </c>
      <c r="F70" s="26">
        <v>1.18</v>
      </c>
      <c r="G70" s="26">
        <v>0.21</v>
      </c>
      <c r="H70" s="114">
        <v>0.20799999999999999</v>
      </c>
      <c r="I70" s="26">
        <f t="shared" si="1"/>
        <v>48.65</v>
      </c>
    </row>
    <row r="71" spans="1:9">
      <c r="A71" s="95" t="s">
        <v>138</v>
      </c>
      <c r="B71" s="23" t="s">
        <v>137</v>
      </c>
      <c r="C71" s="24" t="s">
        <v>131</v>
      </c>
      <c r="D71" s="24">
        <v>100</v>
      </c>
      <c r="E71" s="113">
        <v>35</v>
      </c>
      <c r="F71" s="26">
        <v>1.67</v>
      </c>
      <c r="G71" s="26">
        <v>0.26</v>
      </c>
      <c r="H71" s="114">
        <v>0.25700000000000001</v>
      </c>
      <c r="I71" s="26">
        <f t="shared" si="1"/>
        <v>67.55</v>
      </c>
    </row>
    <row r="72" spans="1:9">
      <c r="A72" s="95" t="s">
        <v>140</v>
      </c>
      <c r="B72" s="23" t="s">
        <v>139</v>
      </c>
      <c r="C72" s="24" t="s">
        <v>131</v>
      </c>
      <c r="D72" s="24">
        <v>100</v>
      </c>
      <c r="E72" s="113">
        <v>35</v>
      </c>
      <c r="F72" s="26">
        <v>1.77</v>
      </c>
      <c r="G72" s="26">
        <v>0.33</v>
      </c>
      <c r="H72" s="114">
        <v>0.32500000000000001</v>
      </c>
      <c r="I72" s="26">
        <f t="shared" si="1"/>
        <v>73.5</v>
      </c>
    </row>
    <row r="73" spans="1:9">
      <c r="A73" s="95" t="s">
        <v>142</v>
      </c>
      <c r="B73" s="23" t="s">
        <v>141</v>
      </c>
      <c r="C73" s="24" t="s">
        <v>131</v>
      </c>
      <c r="D73" s="24">
        <v>100</v>
      </c>
      <c r="E73" s="113">
        <v>35</v>
      </c>
      <c r="F73" s="26">
        <v>3.25</v>
      </c>
      <c r="G73" s="26">
        <v>0.4</v>
      </c>
      <c r="H73" s="114">
        <v>0.40699999999999997</v>
      </c>
      <c r="I73" s="26">
        <f t="shared" si="1"/>
        <v>127.75</v>
      </c>
    </row>
    <row r="74" spans="1:9">
      <c r="A74" s="95" t="s">
        <v>144</v>
      </c>
      <c r="B74" s="23" t="s">
        <v>1116</v>
      </c>
      <c r="C74" s="24" t="s">
        <v>17</v>
      </c>
      <c r="D74" s="24">
        <v>100</v>
      </c>
      <c r="E74" s="113">
        <v>3</v>
      </c>
      <c r="F74" s="26">
        <v>14.36</v>
      </c>
      <c r="G74" s="26">
        <v>2.2999999999999998</v>
      </c>
      <c r="H74" s="114"/>
      <c r="I74" s="26">
        <f t="shared" si="1"/>
        <v>49.980000000000004</v>
      </c>
    </row>
    <row r="75" spans="1:9">
      <c r="A75" s="95" t="s">
        <v>146</v>
      </c>
      <c r="B75" s="23" t="s">
        <v>1117</v>
      </c>
      <c r="C75" s="24" t="s">
        <v>17</v>
      </c>
      <c r="D75" s="24">
        <v>100</v>
      </c>
      <c r="E75" s="113">
        <v>35</v>
      </c>
      <c r="F75" s="26">
        <v>45</v>
      </c>
      <c r="G75" s="26">
        <v>6.5</v>
      </c>
      <c r="H75" s="114"/>
      <c r="I75" s="26">
        <f t="shared" si="1"/>
        <v>1802.5</v>
      </c>
    </row>
    <row r="76" spans="1:9" ht="25.5">
      <c r="A76" s="95" t="s">
        <v>1118</v>
      </c>
      <c r="B76" s="23" t="s">
        <v>1119</v>
      </c>
      <c r="C76" s="24" t="s">
        <v>17</v>
      </c>
      <c r="D76" s="24">
        <v>100</v>
      </c>
      <c r="E76" s="113">
        <v>35</v>
      </c>
      <c r="F76" s="26">
        <v>67</v>
      </c>
      <c r="G76" s="26">
        <v>8</v>
      </c>
      <c r="H76" s="114"/>
      <c r="I76" s="26">
        <f t="shared" si="1"/>
        <v>2625</v>
      </c>
    </row>
    <row r="77" spans="1:9" s="22" customFormat="1">
      <c r="A77" s="21">
        <v>4</v>
      </c>
      <c r="B77" s="478" t="s">
        <v>148</v>
      </c>
      <c r="C77" s="479"/>
      <c r="D77" s="479"/>
      <c r="E77" s="479"/>
      <c r="F77" s="479"/>
      <c r="G77" s="479"/>
      <c r="H77" s="479"/>
      <c r="I77" s="480"/>
    </row>
    <row r="78" spans="1:9" ht="25.5">
      <c r="A78" s="89" t="s">
        <v>149</v>
      </c>
      <c r="B78" s="23" t="s">
        <v>1120</v>
      </c>
      <c r="C78" s="24" t="s">
        <v>17</v>
      </c>
      <c r="D78" s="24">
        <v>100</v>
      </c>
      <c r="E78" s="113">
        <v>10</v>
      </c>
      <c r="F78" s="26">
        <v>625</v>
      </c>
      <c r="G78" s="26">
        <v>90</v>
      </c>
      <c r="H78" s="114"/>
      <c r="I78" s="26">
        <f>E78*(F78+G78)</f>
        <v>7150</v>
      </c>
    </row>
    <row r="79" spans="1:9" ht="25.5">
      <c r="A79" s="89" t="s">
        <v>151</v>
      </c>
      <c r="B79" s="23" t="s">
        <v>1121</v>
      </c>
      <c r="C79" s="24" t="s">
        <v>17</v>
      </c>
      <c r="D79" s="24">
        <v>100</v>
      </c>
      <c r="E79" s="113">
        <v>10</v>
      </c>
      <c r="F79" s="26">
        <v>540</v>
      </c>
      <c r="G79" s="26">
        <v>66</v>
      </c>
      <c r="H79" s="114"/>
      <c r="I79" s="26">
        <f>E79*(F79+G79)</f>
        <v>6060</v>
      </c>
    </row>
    <row r="80" spans="1:9">
      <c r="A80" s="89" t="s">
        <v>153</v>
      </c>
      <c r="B80" s="23" t="s">
        <v>154</v>
      </c>
      <c r="C80" s="24" t="s">
        <v>17</v>
      </c>
      <c r="D80" s="24">
        <v>100</v>
      </c>
      <c r="E80" s="113">
        <v>10</v>
      </c>
      <c r="F80" s="26">
        <v>230</v>
      </c>
      <c r="G80" s="26">
        <v>46</v>
      </c>
      <c r="H80" s="114"/>
      <c r="I80" s="26">
        <f>E80*(F80+G80)</f>
        <v>2760</v>
      </c>
    </row>
    <row r="81" spans="1:9">
      <c r="A81" s="89" t="s">
        <v>155</v>
      </c>
      <c r="B81" s="23" t="s">
        <v>156</v>
      </c>
      <c r="C81" s="24" t="s">
        <v>17</v>
      </c>
      <c r="D81" s="24">
        <v>100</v>
      </c>
      <c r="E81" s="113">
        <v>10</v>
      </c>
      <c r="F81" s="26">
        <v>48</v>
      </c>
      <c r="G81" s="26">
        <v>21</v>
      </c>
      <c r="H81" s="114"/>
      <c r="I81" s="26">
        <f>E81*(F81+G81)</f>
        <v>690</v>
      </c>
    </row>
    <row r="82" spans="1:9">
      <c r="A82" s="52" t="s">
        <v>157</v>
      </c>
      <c r="B82" s="49" t="s">
        <v>1122</v>
      </c>
      <c r="C82" s="50"/>
      <c r="D82" s="51"/>
      <c r="E82" s="115"/>
      <c r="F82" s="66"/>
      <c r="G82" s="123"/>
      <c r="H82" s="114"/>
      <c r="I82" s="30"/>
    </row>
    <row r="83" spans="1:9">
      <c r="A83" s="90" t="s">
        <v>75</v>
      </c>
      <c r="B83" s="31" t="s">
        <v>78</v>
      </c>
      <c r="C83" s="32" t="s">
        <v>17</v>
      </c>
      <c r="D83" s="32">
        <v>100</v>
      </c>
      <c r="E83" s="116">
        <v>700</v>
      </c>
      <c r="F83" s="33">
        <v>1.8</v>
      </c>
      <c r="G83" s="33">
        <v>0.2</v>
      </c>
      <c r="H83" s="114"/>
      <c r="I83" s="33">
        <f>E83*(F83+G83)</f>
        <v>1400</v>
      </c>
    </row>
    <row r="84" spans="1:9" s="29" customFormat="1">
      <c r="A84" s="91" t="s">
        <v>77</v>
      </c>
      <c r="B84" s="34" t="s">
        <v>80</v>
      </c>
      <c r="C84" s="35" t="s">
        <v>17</v>
      </c>
      <c r="D84" s="35">
        <v>500</v>
      </c>
      <c r="E84" s="117">
        <v>700</v>
      </c>
      <c r="F84" s="36">
        <v>1.94</v>
      </c>
      <c r="G84" s="36">
        <v>0.2</v>
      </c>
      <c r="H84" s="118"/>
      <c r="I84" s="36">
        <f>E84*(F84+G84)</f>
        <v>1498</v>
      </c>
    </row>
    <row r="85" spans="1:9" s="29" customFormat="1">
      <c r="A85" s="91" t="s">
        <v>79</v>
      </c>
      <c r="B85" s="34" t="s">
        <v>159</v>
      </c>
      <c r="C85" s="35" t="s">
        <v>17</v>
      </c>
      <c r="D85" s="35">
        <v>500</v>
      </c>
      <c r="E85" s="117">
        <v>700</v>
      </c>
      <c r="F85" s="36">
        <v>2.08</v>
      </c>
      <c r="G85" s="36">
        <v>0.2</v>
      </c>
      <c r="H85" s="118"/>
      <c r="I85" s="36">
        <f>E85*(F85+G85)</f>
        <v>1596.0000000000002</v>
      </c>
    </row>
    <row r="86" spans="1:9">
      <c r="A86" s="92" t="s">
        <v>81</v>
      </c>
      <c r="B86" s="39" t="s">
        <v>160</v>
      </c>
      <c r="C86" s="37" t="s">
        <v>17</v>
      </c>
      <c r="D86" s="37">
        <v>100</v>
      </c>
      <c r="E86" s="119">
        <v>700</v>
      </c>
      <c r="F86" s="38">
        <v>3.46</v>
      </c>
      <c r="G86" s="38">
        <v>0.2</v>
      </c>
      <c r="H86" s="114"/>
      <c r="I86" s="38">
        <f>E86*(F86+G86)</f>
        <v>2562</v>
      </c>
    </row>
    <row r="87" spans="1:9" s="29" customFormat="1">
      <c r="A87" s="52" t="s">
        <v>164</v>
      </c>
      <c r="B87" s="27" t="s">
        <v>165</v>
      </c>
      <c r="C87" s="28"/>
      <c r="D87" s="28"/>
      <c r="E87" s="115"/>
      <c r="F87" s="66"/>
      <c r="G87" s="66"/>
      <c r="H87" s="114"/>
      <c r="I87" s="30"/>
    </row>
    <row r="88" spans="1:9" s="29" customFormat="1">
      <c r="A88" s="90" t="s">
        <v>75</v>
      </c>
      <c r="B88" s="31" t="s">
        <v>78</v>
      </c>
      <c r="C88" s="32" t="s">
        <v>17</v>
      </c>
      <c r="D88" s="32">
        <v>500</v>
      </c>
      <c r="E88" s="116">
        <v>325</v>
      </c>
      <c r="F88" s="33">
        <v>2.35</v>
      </c>
      <c r="G88" s="33">
        <v>0.2</v>
      </c>
      <c r="H88" s="114"/>
      <c r="I88" s="33">
        <f>E88*(F88+G88)</f>
        <v>828.75000000000011</v>
      </c>
    </row>
    <row r="89" spans="1:9">
      <c r="A89" s="91" t="s">
        <v>77</v>
      </c>
      <c r="B89" s="34" t="s">
        <v>1123</v>
      </c>
      <c r="C89" s="35" t="s">
        <v>17</v>
      </c>
      <c r="D89" s="35">
        <v>300</v>
      </c>
      <c r="E89" s="117">
        <v>1300</v>
      </c>
      <c r="F89" s="36">
        <v>3.18</v>
      </c>
      <c r="G89" s="36">
        <v>0.2</v>
      </c>
      <c r="H89" s="118"/>
      <c r="I89" s="36">
        <f>E89*(F89+G89)</f>
        <v>4394</v>
      </c>
    </row>
    <row r="90" spans="1:9">
      <c r="A90" s="91" t="s">
        <v>79</v>
      </c>
      <c r="B90" s="34" t="s">
        <v>159</v>
      </c>
      <c r="C90" s="35" t="s">
        <v>17</v>
      </c>
      <c r="D90" s="35">
        <v>100</v>
      </c>
      <c r="E90" s="117">
        <v>1650</v>
      </c>
      <c r="F90" s="36">
        <v>4.78</v>
      </c>
      <c r="G90" s="36">
        <v>0.2</v>
      </c>
      <c r="H90" s="118"/>
      <c r="I90" s="36">
        <f>E90*(F90+G90)</f>
        <v>8217</v>
      </c>
    </row>
    <row r="91" spans="1:9">
      <c r="A91" s="92" t="s">
        <v>81</v>
      </c>
      <c r="B91" s="39" t="s">
        <v>160</v>
      </c>
      <c r="C91" s="37" t="s">
        <v>17</v>
      </c>
      <c r="D91" s="37">
        <v>100</v>
      </c>
      <c r="E91" s="119">
        <v>1650</v>
      </c>
      <c r="F91" s="38">
        <v>9.56</v>
      </c>
      <c r="G91" s="38">
        <v>0.2</v>
      </c>
      <c r="H91" s="114"/>
      <c r="I91" s="38">
        <f>E91*(F91+G91)</f>
        <v>16104</v>
      </c>
    </row>
    <row r="92" spans="1:9">
      <c r="A92" s="52" t="s">
        <v>171</v>
      </c>
      <c r="B92" s="27" t="s">
        <v>1124</v>
      </c>
      <c r="C92" s="28"/>
      <c r="D92" s="28">
        <v>100</v>
      </c>
      <c r="E92" s="115"/>
      <c r="F92" s="66"/>
      <c r="G92" s="122"/>
      <c r="H92" s="114"/>
      <c r="I92" s="30"/>
    </row>
    <row r="93" spans="1:9">
      <c r="A93" s="90" t="s">
        <v>75</v>
      </c>
      <c r="B93" s="31" t="s">
        <v>1125</v>
      </c>
      <c r="C93" s="32" t="s">
        <v>17</v>
      </c>
      <c r="D93" s="32">
        <v>100</v>
      </c>
      <c r="E93" s="116">
        <v>5</v>
      </c>
      <c r="F93" s="33">
        <v>2.35</v>
      </c>
      <c r="G93" s="33">
        <v>0.2</v>
      </c>
      <c r="H93" s="114"/>
      <c r="I93" s="33">
        <f t="shared" ref="I93:I101" si="2">E93*(F93+G93)</f>
        <v>12.750000000000002</v>
      </c>
    </row>
    <row r="94" spans="1:9">
      <c r="A94" s="91" t="s">
        <v>77</v>
      </c>
      <c r="B94" s="34" t="s">
        <v>1126</v>
      </c>
      <c r="C94" s="35" t="s">
        <v>17</v>
      </c>
      <c r="D94" s="35">
        <v>100</v>
      </c>
      <c r="E94" s="117">
        <v>5</v>
      </c>
      <c r="F94" s="36">
        <v>3.18</v>
      </c>
      <c r="G94" s="36">
        <v>0.2</v>
      </c>
      <c r="H94" s="118"/>
      <c r="I94" s="36">
        <f t="shared" si="2"/>
        <v>16.900000000000002</v>
      </c>
    </row>
    <row r="95" spans="1:9">
      <c r="A95" s="92" t="s">
        <v>79</v>
      </c>
      <c r="B95" s="39" t="s">
        <v>1127</v>
      </c>
      <c r="C95" s="37" t="s">
        <v>17</v>
      </c>
      <c r="D95" s="37">
        <v>100</v>
      </c>
      <c r="E95" s="119">
        <v>5</v>
      </c>
      <c r="F95" s="38">
        <v>3.18</v>
      </c>
      <c r="G95" s="38">
        <v>0.2</v>
      </c>
      <c r="H95" s="114"/>
      <c r="I95" s="38">
        <f t="shared" si="2"/>
        <v>16.900000000000002</v>
      </c>
    </row>
    <row r="96" spans="1:9">
      <c r="A96" s="89" t="s">
        <v>174</v>
      </c>
      <c r="B96" s="23" t="s">
        <v>180</v>
      </c>
      <c r="C96" s="24" t="s">
        <v>32</v>
      </c>
      <c r="D96" s="24">
        <v>100</v>
      </c>
      <c r="E96" s="113">
        <v>350</v>
      </c>
      <c r="F96" s="26">
        <v>7.3</v>
      </c>
      <c r="G96" s="26">
        <v>1.6</v>
      </c>
      <c r="H96" s="114"/>
      <c r="I96" s="26">
        <f t="shared" si="2"/>
        <v>3115</v>
      </c>
    </row>
    <row r="97" spans="1:9">
      <c r="A97" s="89" t="s">
        <v>179</v>
      </c>
      <c r="B97" s="23" t="s">
        <v>1128</v>
      </c>
      <c r="C97" s="24" t="s">
        <v>17</v>
      </c>
      <c r="D97" s="24">
        <v>300</v>
      </c>
      <c r="E97" s="113">
        <v>3</v>
      </c>
      <c r="F97" s="26">
        <v>98</v>
      </c>
      <c r="G97" s="26">
        <v>5.75</v>
      </c>
      <c r="H97" s="114"/>
      <c r="I97" s="26">
        <f t="shared" si="2"/>
        <v>311.25</v>
      </c>
    </row>
    <row r="98" spans="1:9">
      <c r="A98" s="89" t="s">
        <v>181</v>
      </c>
      <c r="B98" s="23" t="s">
        <v>184</v>
      </c>
      <c r="C98" s="24" t="s">
        <v>17</v>
      </c>
      <c r="D98" s="24">
        <v>100</v>
      </c>
      <c r="E98" s="113">
        <v>65</v>
      </c>
      <c r="F98" s="26">
        <v>75</v>
      </c>
      <c r="G98" s="26">
        <v>5.75</v>
      </c>
      <c r="H98" s="114"/>
      <c r="I98" s="26">
        <f t="shared" si="2"/>
        <v>5248.75</v>
      </c>
    </row>
    <row r="99" spans="1:9">
      <c r="A99" s="89" t="s">
        <v>183</v>
      </c>
      <c r="B99" s="23" t="s">
        <v>186</v>
      </c>
      <c r="C99" s="24" t="s">
        <v>17</v>
      </c>
      <c r="D99" s="24">
        <v>100</v>
      </c>
      <c r="E99" s="113">
        <v>65</v>
      </c>
      <c r="F99" s="26">
        <v>90</v>
      </c>
      <c r="G99" s="26">
        <v>5.75</v>
      </c>
      <c r="H99" s="114"/>
      <c r="I99" s="26">
        <f t="shared" si="2"/>
        <v>6223.75</v>
      </c>
    </row>
    <row r="100" spans="1:9">
      <c r="A100" s="89" t="s">
        <v>185</v>
      </c>
      <c r="B100" s="23" t="s">
        <v>188</v>
      </c>
      <c r="C100" s="24" t="s">
        <v>32</v>
      </c>
      <c r="D100" s="24">
        <v>100</v>
      </c>
      <c r="E100" s="113">
        <v>300</v>
      </c>
      <c r="F100" s="26">
        <v>7.3</v>
      </c>
      <c r="G100" s="26">
        <v>1.6</v>
      </c>
      <c r="H100" s="114"/>
      <c r="I100" s="26">
        <f t="shared" si="2"/>
        <v>2670</v>
      </c>
    </row>
    <row r="101" spans="1:9">
      <c r="A101" s="95" t="s">
        <v>187</v>
      </c>
      <c r="B101" s="23" t="s">
        <v>190</v>
      </c>
      <c r="C101" s="24" t="s">
        <v>17</v>
      </c>
      <c r="D101" s="24">
        <v>100</v>
      </c>
      <c r="E101" s="113">
        <v>325</v>
      </c>
      <c r="F101" s="26">
        <v>25</v>
      </c>
      <c r="G101" s="26">
        <v>1</v>
      </c>
      <c r="H101" s="124"/>
      <c r="I101" s="26">
        <f t="shared" si="2"/>
        <v>8450</v>
      </c>
    </row>
    <row r="102" spans="1:9">
      <c r="A102" s="94" t="s">
        <v>189</v>
      </c>
      <c r="B102" s="31" t="s">
        <v>192</v>
      </c>
      <c r="C102" s="32"/>
      <c r="D102" s="32"/>
      <c r="E102" s="116"/>
      <c r="F102" s="33"/>
      <c r="G102" s="33"/>
      <c r="H102" s="114"/>
      <c r="I102" s="88"/>
    </row>
    <row r="103" spans="1:9">
      <c r="A103" s="94" t="s">
        <v>75</v>
      </c>
      <c r="B103" s="31" t="s">
        <v>193</v>
      </c>
      <c r="C103" s="32" t="s">
        <v>17</v>
      </c>
      <c r="D103" s="32">
        <v>200</v>
      </c>
      <c r="E103" s="116">
        <v>65</v>
      </c>
      <c r="F103" s="33">
        <v>0.97</v>
      </c>
      <c r="G103" s="33">
        <v>0.12</v>
      </c>
      <c r="H103" s="114"/>
      <c r="I103" s="33">
        <f>E103*(F103+G103)</f>
        <v>70.849999999999994</v>
      </c>
    </row>
    <row r="104" spans="1:9">
      <c r="A104" s="96" t="s">
        <v>77</v>
      </c>
      <c r="B104" s="34" t="s">
        <v>194</v>
      </c>
      <c r="C104" s="35" t="s">
        <v>17</v>
      </c>
      <c r="D104" s="35">
        <v>200</v>
      </c>
      <c r="E104" s="117">
        <v>135</v>
      </c>
      <c r="F104" s="36">
        <v>1.25</v>
      </c>
      <c r="G104" s="36">
        <v>0.12</v>
      </c>
      <c r="H104" s="118"/>
      <c r="I104" s="36">
        <f>E104*(F104+G104)</f>
        <v>184.95000000000002</v>
      </c>
    </row>
    <row r="105" spans="1:9">
      <c r="A105" s="94" t="s">
        <v>79</v>
      </c>
      <c r="B105" s="31" t="s">
        <v>195</v>
      </c>
      <c r="C105" s="37" t="s">
        <v>17</v>
      </c>
      <c r="D105" s="37">
        <v>200</v>
      </c>
      <c r="E105" s="119">
        <v>135</v>
      </c>
      <c r="F105" s="38">
        <v>3.18</v>
      </c>
      <c r="G105" s="38">
        <v>0.12</v>
      </c>
      <c r="H105" s="114"/>
      <c r="I105" s="38">
        <f>E105*(F105+G105)</f>
        <v>445.50000000000006</v>
      </c>
    </row>
    <row r="106" spans="1:9">
      <c r="A106" s="97" t="s">
        <v>191</v>
      </c>
      <c r="B106" s="27" t="s">
        <v>1129</v>
      </c>
      <c r="C106" s="28"/>
      <c r="D106" s="28"/>
      <c r="E106" s="115"/>
      <c r="F106" s="66"/>
      <c r="G106" s="66"/>
      <c r="H106" s="114"/>
      <c r="I106" s="30"/>
    </row>
    <row r="107" spans="1:9">
      <c r="A107" s="98" t="s">
        <v>75</v>
      </c>
      <c r="B107" s="53" t="s">
        <v>198</v>
      </c>
      <c r="C107" s="54" t="s">
        <v>17</v>
      </c>
      <c r="D107" s="54">
        <v>200</v>
      </c>
      <c r="E107" s="125">
        <v>335</v>
      </c>
      <c r="F107" s="55">
        <v>11.08</v>
      </c>
      <c r="G107" s="55">
        <v>0.23</v>
      </c>
      <c r="H107" s="126"/>
      <c r="I107" s="55">
        <f>E107*(F107+G107)</f>
        <v>3788.8500000000004</v>
      </c>
    </row>
    <row r="108" spans="1:9">
      <c r="A108" s="94" t="s">
        <v>77</v>
      </c>
      <c r="B108" s="31" t="s">
        <v>199</v>
      </c>
      <c r="C108" s="37" t="s">
        <v>17</v>
      </c>
      <c r="D108" s="37">
        <v>200</v>
      </c>
      <c r="E108" s="119">
        <v>335</v>
      </c>
      <c r="F108" s="38">
        <v>19.399999999999999</v>
      </c>
      <c r="G108" s="38">
        <v>0.23</v>
      </c>
      <c r="H108" s="114"/>
      <c r="I108" s="38">
        <f>E108*(F108+G108)</f>
        <v>6576.0499999999993</v>
      </c>
    </row>
    <row r="109" spans="1:9">
      <c r="A109" s="95" t="s">
        <v>196</v>
      </c>
      <c r="B109" s="23" t="s">
        <v>202</v>
      </c>
      <c r="C109" s="24" t="s">
        <v>17</v>
      </c>
      <c r="D109" s="24">
        <v>200</v>
      </c>
      <c r="E109" s="113">
        <v>35</v>
      </c>
      <c r="F109" s="26">
        <v>0.25</v>
      </c>
      <c r="G109" s="26">
        <v>0.2</v>
      </c>
      <c r="H109" s="114"/>
      <c r="I109" s="26">
        <f>E109*(F109+G109)</f>
        <v>15.75</v>
      </c>
    </row>
    <row r="110" spans="1:9">
      <c r="A110" s="97" t="s">
        <v>201</v>
      </c>
      <c r="B110" s="27" t="s">
        <v>1130</v>
      </c>
      <c r="C110" s="28"/>
      <c r="D110" s="28"/>
      <c r="E110" s="115"/>
      <c r="F110" s="66"/>
      <c r="G110" s="66"/>
      <c r="H110" s="114"/>
      <c r="I110" s="30"/>
    </row>
    <row r="111" spans="1:9">
      <c r="A111" s="98" t="s">
        <v>75</v>
      </c>
      <c r="B111" s="53" t="s">
        <v>1131</v>
      </c>
      <c r="C111" s="54" t="s">
        <v>17</v>
      </c>
      <c r="D111" s="54">
        <v>1</v>
      </c>
      <c r="E111" s="125">
        <v>25</v>
      </c>
      <c r="F111" s="55">
        <v>3195</v>
      </c>
      <c r="G111" s="55">
        <v>100</v>
      </c>
      <c r="H111" s="126"/>
      <c r="I111" s="55">
        <f>E111*(F111+G111)</f>
        <v>82375</v>
      </c>
    </row>
    <row r="112" spans="1:9">
      <c r="A112" s="99" t="s">
        <v>77</v>
      </c>
      <c r="B112" s="39" t="s">
        <v>1132</v>
      </c>
      <c r="C112" s="37" t="s">
        <v>17</v>
      </c>
      <c r="D112" s="37"/>
      <c r="E112" s="119">
        <v>8</v>
      </c>
      <c r="F112" s="38">
        <v>4170</v>
      </c>
      <c r="G112" s="38">
        <v>100</v>
      </c>
      <c r="H112" s="114"/>
      <c r="I112" s="38">
        <f>E112*(F112+G112)</f>
        <v>34160</v>
      </c>
    </row>
    <row r="113" spans="1:9">
      <c r="A113" s="97" t="s">
        <v>203</v>
      </c>
      <c r="B113" s="27" t="s">
        <v>1133</v>
      </c>
      <c r="C113" s="28"/>
      <c r="D113" s="28"/>
      <c r="E113" s="115"/>
      <c r="F113" s="66"/>
      <c r="G113" s="66"/>
      <c r="H113" s="114"/>
      <c r="I113" s="30"/>
    </row>
    <row r="114" spans="1:9">
      <c r="A114" s="98" t="s">
        <v>75</v>
      </c>
      <c r="B114" s="53" t="s">
        <v>1134</v>
      </c>
      <c r="C114" s="54" t="s">
        <v>17</v>
      </c>
      <c r="D114" s="54">
        <v>1</v>
      </c>
      <c r="E114" s="125">
        <v>45</v>
      </c>
      <c r="F114" s="55">
        <v>2640</v>
      </c>
      <c r="G114" s="55">
        <v>100</v>
      </c>
      <c r="H114" s="126"/>
      <c r="I114" s="55">
        <f t="shared" ref="I114:I131" si="3">E114*(F114+G114)</f>
        <v>123300</v>
      </c>
    </row>
    <row r="115" spans="1:9">
      <c r="A115" s="99" t="s">
        <v>77</v>
      </c>
      <c r="B115" s="39" t="s">
        <v>1132</v>
      </c>
      <c r="C115" s="37" t="s">
        <v>17</v>
      </c>
      <c r="D115" s="37"/>
      <c r="E115" s="119">
        <v>13</v>
      </c>
      <c r="F115" s="38">
        <v>2990</v>
      </c>
      <c r="G115" s="38">
        <v>100</v>
      </c>
      <c r="H115" s="114"/>
      <c r="I115" s="38">
        <f t="shared" si="3"/>
        <v>40170</v>
      </c>
    </row>
    <row r="116" spans="1:9">
      <c r="A116" s="95" t="s">
        <v>205</v>
      </c>
      <c r="B116" s="23" t="s">
        <v>208</v>
      </c>
      <c r="C116" s="24" t="s">
        <v>17</v>
      </c>
      <c r="D116" s="24">
        <v>1</v>
      </c>
      <c r="E116" s="113">
        <v>1</v>
      </c>
      <c r="F116" s="26">
        <v>228</v>
      </c>
      <c r="G116" s="26">
        <v>50</v>
      </c>
      <c r="H116" s="114"/>
      <c r="I116" s="26">
        <f t="shared" si="3"/>
        <v>278</v>
      </c>
    </row>
    <row r="117" spans="1:9">
      <c r="A117" s="95" t="s">
        <v>207</v>
      </c>
      <c r="B117" s="23" t="s">
        <v>1135</v>
      </c>
      <c r="C117" s="24" t="s">
        <v>17</v>
      </c>
      <c r="D117" s="24">
        <v>1</v>
      </c>
      <c r="E117" s="113">
        <v>1</v>
      </c>
      <c r="F117" s="26"/>
      <c r="G117" s="26">
        <v>160</v>
      </c>
      <c r="H117" s="114"/>
      <c r="I117" s="26">
        <f t="shared" si="3"/>
        <v>160</v>
      </c>
    </row>
    <row r="118" spans="1:9">
      <c r="A118" s="95" t="s">
        <v>1136</v>
      </c>
      <c r="B118" s="23" t="s">
        <v>1137</v>
      </c>
      <c r="C118" s="24" t="s">
        <v>17</v>
      </c>
      <c r="D118" s="24">
        <v>1</v>
      </c>
      <c r="E118" s="113">
        <v>1</v>
      </c>
      <c r="F118" s="26">
        <v>4166</v>
      </c>
      <c r="G118" s="26">
        <v>160</v>
      </c>
      <c r="H118" s="114"/>
      <c r="I118" s="26">
        <f t="shared" si="3"/>
        <v>4326</v>
      </c>
    </row>
    <row r="119" spans="1:9">
      <c r="A119" s="95" t="s">
        <v>1138</v>
      </c>
      <c r="B119" s="23" t="s">
        <v>1139</v>
      </c>
      <c r="C119" s="24" t="s">
        <v>17</v>
      </c>
      <c r="D119" s="24">
        <v>1</v>
      </c>
      <c r="E119" s="113">
        <v>1</v>
      </c>
      <c r="F119" s="26">
        <v>6080</v>
      </c>
      <c r="G119" s="26">
        <v>160</v>
      </c>
      <c r="H119" s="114"/>
      <c r="I119" s="26">
        <f t="shared" si="3"/>
        <v>6240</v>
      </c>
    </row>
    <row r="120" spans="1:9">
      <c r="A120" s="95" t="s">
        <v>1140</v>
      </c>
      <c r="B120" s="23" t="s">
        <v>1141</v>
      </c>
      <c r="C120" s="24" t="s">
        <v>17</v>
      </c>
      <c r="D120" s="24">
        <v>1</v>
      </c>
      <c r="E120" s="113">
        <v>12</v>
      </c>
      <c r="F120" s="26">
        <v>7675</v>
      </c>
      <c r="G120" s="26">
        <v>160</v>
      </c>
      <c r="H120" s="114"/>
      <c r="I120" s="26">
        <f t="shared" si="3"/>
        <v>94020</v>
      </c>
    </row>
    <row r="121" spans="1:9">
      <c r="A121" s="95" t="s">
        <v>1142</v>
      </c>
      <c r="B121" s="23" t="s">
        <v>1143</v>
      </c>
      <c r="C121" s="24" t="s">
        <v>17</v>
      </c>
      <c r="D121" s="24">
        <v>1</v>
      </c>
      <c r="E121" s="113">
        <v>12</v>
      </c>
      <c r="F121" s="26">
        <v>10415</v>
      </c>
      <c r="G121" s="26">
        <v>160</v>
      </c>
      <c r="H121" s="114"/>
      <c r="I121" s="26">
        <f t="shared" si="3"/>
        <v>126900</v>
      </c>
    </row>
    <row r="122" spans="1:9">
      <c r="A122" s="95" t="s">
        <v>209</v>
      </c>
      <c r="B122" s="23" t="s">
        <v>1144</v>
      </c>
      <c r="C122" s="24" t="s">
        <v>17</v>
      </c>
      <c r="D122" s="24">
        <v>1</v>
      </c>
      <c r="E122" s="113">
        <v>17</v>
      </c>
      <c r="F122" s="26">
        <v>13475</v>
      </c>
      <c r="G122" s="26">
        <v>230</v>
      </c>
      <c r="H122" s="114"/>
      <c r="I122" s="26">
        <f t="shared" si="3"/>
        <v>232985</v>
      </c>
    </row>
    <row r="123" spans="1:9">
      <c r="A123" s="100" t="s">
        <v>211</v>
      </c>
      <c r="B123" s="23" t="s">
        <v>1145</v>
      </c>
      <c r="C123" s="24" t="s">
        <v>17</v>
      </c>
      <c r="D123" s="24">
        <v>1</v>
      </c>
      <c r="E123" s="113">
        <v>7</v>
      </c>
      <c r="F123" s="26">
        <v>18335</v>
      </c>
      <c r="G123" s="26">
        <v>265</v>
      </c>
      <c r="H123" s="114"/>
      <c r="I123" s="26">
        <f t="shared" si="3"/>
        <v>130200</v>
      </c>
    </row>
    <row r="124" spans="1:9">
      <c r="A124" s="95" t="s">
        <v>1146</v>
      </c>
      <c r="B124" s="23" t="s">
        <v>1147</v>
      </c>
      <c r="C124" s="24" t="s">
        <v>17</v>
      </c>
      <c r="D124" s="24">
        <v>1</v>
      </c>
      <c r="E124" s="113">
        <v>27</v>
      </c>
      <c r="F124" s="26">
        <v>79</v>
      </c>
      <c r="G124" s="26">
        <v>23</v>
      </c>
      <c r="H124" s="114"/>
      <c r="I124" s="26">
        <f t="shared" si="3"/>
        <v>2754</v>
      </c>
    </row>
    <row r="125" spans="1:9">
      <c r="A125" s="95" t="s">
        <v>215</v>
      </c>
      <c r="B125" s="23" t="s">
        <v>1148</v>
      </c>
      <c r="C125" s="24" t="s">
        <v>17</v>
      </c>
      <c r="D125" s="24">
        <v>1</v>
      </c>
      <c r="E125" s="113">
        <v>42</v>
      </c>
      <c r="F125" s="26">
        <v>31.85</v>
      </c>
      <c r="G125" s="26">
        <v>9</v>
      </c>
      <c r="H125" s="114"/>
      <c r="I125" s="26">
        <f t="shared" si="3"/>
        <v>1715.7</v>
      </c>
    </row>
    <row r="126" spans="1:9">
      <c r="A126" s="95" t="s">
        <v>217</v>
      </c>
      <c r="B126" s="23" t="s">
        <v>262</v>
      </c>
      <c r="C126" s="24" t="s">
        <v>17</v>
      </c>
      <c r="D126" s="24">
        <v>1</v>
      </c>
      <c r="E126" s="113">
        <v>7</v>
      </c>
      <c r="F126" s="26">
        <v>5835</v>
      </c>
      <c r="G126" s="26">
        <v>100</v>
      </c>
      <c r="H126" s="114"/>
      <c r="I126" s="26">
        <f t="shared" si="3"/>
        <v>41545</v>
      </c>
    </row>
    <row r="127" spans="1:9">
      <c r="A127" s="95" t="s">
        <v>219</v>
      </c>
      <c r="B127" s="23" t="s">
        <v>1149</v>
      </c>
      <c r="C127" s="24" t="s">
        <v>17</v>
      </c>
      <c r="D127" s="24">
        <v>1</v>
      </c>
      <c r="E127" s="113">
        <v>2</v>
      </c>
      <c r="F127" s="26">
        <v>16250</v>
      </c>
      <c r="G127" s="26">
        <v>115</v>
      </c>
      <c r="H127" s="114"/>
      <c r="I127" s="26">
        <f t="shared" si="3"/>
        <v>32730</v>
      </c>
    </row>
    <row r="128" spans="1:9">
      <c r="A128" s="95" t="s">
        <v>1150</v>
      </c>
      <c r="B128" s="23" t="s">
        <v>1151</v>
      </c>
      <c r="C128" s="24" t="s">
        <v>17</v>
      </c>
      <c r="D128" s="24">
        <v>1</v>
      </c>
      <c r="E128" s="113">
        <v>20</v>
      </c>
      <c r="F128" s="26">
        <v>1118</v>
      </c>
      <c r="G128" s="26">
        <v>46</v>
      </c>
      <c r="H128" s="114"/>
      <c r="I128" s="26">
        <f t="shared" si="3"/>
        <v>23280</v>
      </c>
    </row>
    <row r="129" spans="1:10">
      <c r="A129" s="95" t="s">
        <v>1152</v>
      </c>
      <c r="B129" s="23" t="s">
        <v>1153</v>
      </c>
      <c r="C129" s="24" t="s">
        <v>17</v>
      </c>
      <c r="D129" s="24">
        <v>1</v>
      </c>
      <c r="E129" s="113">
        <v>14</v>
      </c>
      <c r="F129" s="26">
        <v>1417</v>
      </c>
      <c r="G129" s="26">
        <v>55</v>
      </c>
      <c r="H129" s="114"/>
      <c r="I129" s="26">
        <f t="shared" si="3"/>
        <v>20608</v>
      </c>
    </row>
    <row r="130" spans="1:10">
      <c r="A130" s="95" t="s">
        <v>1154</v>
      </c>
      <c r="B130" s="23" t="s">
        <v>270</v>
      </c>
      <c r="C130" s="24" t="s">
        <v>17</v>
      </c>
      <c r="D130" s="24">
        <v>1</v>
      </c>
      <c r="E130" s="113">
        <v>10</v>
      </c>
      <c r="F130" s="26">
        <v>5000</v>
      </c>
      <c r="G130" s="26">
        <v>80</v>
      </c>
      <c r="H130" s="114"/>
      <c r="I130" s="26">
        <f t="shared" si="3"/>
        <v>50800</v>
      </c>
    </row>
    <row r="131" spans="1:10">
      <c r="A131" s="95" t="s">
        <v>1155</v>
      </c>
      <c r="B131" s="23" t="s">
        <v>272</v>
      </c>
      <c r="C131" s="24" t="s">
        <v>17</v>
      </c>
      <c r="D131" s="24">
        <v>1</v>
      </c>
      <c r="E131" s="113">
        <v>4</v>
      </c>
      <c r="F131" s="26"/>
      <c r="G131" s="26">
        <v>65</v>
      </c>
      <c r="H131" s="114"/>
      <c r="I131" s="26">
        <f t="shared" si="3"/>
        <v>260</v>
      </c>
    </row>
    <row r="132" spans="1:10" s="22" customFormat="1">
      <c r="A132" s="56"/>
      <c r="B132" s="478" t="s">
        <v>273</v>
      </c>
      <c r="C132" s="479"/>
      <c r="D132" s="479"/>
      <c r="E132" s="479"/>
      <c r="F132" s="479"/>
      <c r="G132" s="479"/>
      <c r="H132" s="479"/>
      <c r="I132" s="480"/>
    </row>
    <row r="133" spans="1:10">
      <c r="A133" s="100" t="s">
        <v>1156</v>
      </c>
      <c r="B133" s="23" t="s">
        <v>1157</v>
      </c>
      <c r="C133" s="24" t="s">
        <v>17</v>
      </c>
      <c r="D133" s="24">
        <v>1000</v>
      </c>
      <c r="E133" s="113">
        <v>17</v>
      </c>
      <c r="F133" s="26">
        <v>210</v>
      </c>
      <c r="G133" s="26">
        <v>50</v>
      </c>
      <c r="H133" s="114"/>
      <c r="I133" s="26">
        <f>E133*(F133+G133)</f>
        <v>4420</v>
      </c>
    </row>
    <row r="134" spans="1:10">
      <c r="A134" s="100" t="s">
        <v>1158</v>
      </c>
      <c r="B134" s="23" t="s">
        <v>1159</v>
      </c>
      <c r="C134" s="24" t="s">
        <v>17</v>
      </c>
      <c r="D134" s="24">
        <v>150</v>
      </c>
      <c r="E134" s="113">
        <v>17</v>
      </c>
      <c r="F134" s="26">
        <v>34</v>
      </c>
      <c r="G134" s="26">
        <v>21</v>
      </c>
      <c r="H134" s="114"/>
      <c r="I134" s="26">
        <f>E134*(F134+G134)</f>
        <v>935</v>
      </c>
    </row>
    <row r="135" spans="1:10">
      <c r="A135" s="100" t="s">
        <v>1160</v>
      </c>
      <c r="B135" s="23" t="s">
        <v>1161</v>
      </c>
      <c r="C135" s="24" t="s">
        <v>17</v>
      </c>
      <c r="D135" s="24">
        <v>600</v>
      </c>
      <c r="E135" s="113">
        <v>17</v>
      </c>
      <c r="F135" s="26">
        <v>60</v>
      </c>
      <c r="G135" s="26">
        <v>21</v>
      </c>
      <c r="H135" s="114"/>
      <c r="I135" s="26">
        <f>E135*(F135+G135)</f>
        <v>1377</v>
      </c>
    </row>
    <row r="136" spans="1:10">
      <c r="A136" s="100" t="s">
        <v>1162</v>
      </c>
      <c r="B136" s="23" t="s">
        <v>1163</v>
      </c>
      <c r="C136" s="24" t="s">
        <v>17</v>
      </c>
      <c r="D136" s="24">
        <v>100</v>
      </c>
      <c r="E136" s="113">
        <v>17</v>
      </c>
      <c r="F136" s="26">
        <v>34</v>
      </c>
      <c r="G136" s="26">
        <v>21</v>
      </c>
      <c r="H136" s="114"/>
      <c r="I136" s="26">
        <f>E136*(F136+G136)</f>
        <v>935</v>
      </c>
    </row>
    <row r="137" spans="1:10">
      <c r="A137" s="100" t="s">
        <v>1164</v>
      </c>
      <c r="B137" s="23" t="s">
        <v>1165</v>
      </c>
      <c r="C137" s="24" t="s">
        <v>32</v>
      </c>
      <c r="D137" s="24">
        <v>100</v>
      </c>
      <c r="E137" s="113">
        <v>700</v>
      </c>
      <c r="F137" s="26">
        <v>0.92</v>
      </c>
      <c r="G137" s="26">
        <v>0.2</v>
      </c>
      <c r="H137" s="114"/>
      <c r="I137" s="26">
        <f>E137*(F137+G137)</f>
        <v>784.00000000000011</v>
      </c>
    </row>
    <row r="138" spans="1:10" s="22" customFormat="1" ht="13.5" customHeight="1">
      <c r="A138" s="147">
        <v>5</v>
      </c>
      <c r="B138" s="478" t="s">
        <v>282</v>
      </c>
      <c r="C138" s="479"/>
      <c r="D138" s="479"/>
      <c r="E138" s="479"/>
      <c r="F138" s="479"/>
      <c r="G138" s="479"/>
      <c r="H138" s="479"/>
      <c r="I138" s="480"/>
    </row>
    <row r="139" spans="1:10" s="22" customFormat="1" ht="13.5" customHeight="1">
      <c r="A139" s="18"/>
      <c r="B139" s="103"/>
      <c r="C139" s="103"/>
      <c r="D139" s="103"/>
      <c r="E139" s="103"/>
      <c r="F139" s="103"/>
      <c r="G139" s="103"/>
      <c r="H139" s="103"/>
      <c r="I139" s="103"/>
    </row>
    <row r="140" spans="1:10" s="22" customFormat="1" ht="13.5" customHeight="1">
      <c r="A140" s="18"/>
      <c r="B140" s="103"/>
      <c r="C140" s="103"/>
      <c r="D140" s="103"/>
      <c r="E140" s="103"/>
      <c r="F140" s="103"/>
      <c r="G140" s="103"/>
      <c r="H140" s="103"/>
      <c r="I140" s="103"/>
    </row>
    <row r="141" spans="1:10" s="22" customFormat="1" ht="13.5" customHeight="1">
      <c r="A141" s="18"/>
      <c r="B141" s="103"/>
      <c r="C141" s="103"/>
      <c r="D141" s="103"/>
      <c r="E141" s="103"/>
      <c r="F141" s="103"/>
      <c r="G141" s="103"/>
      <c r="H141" s="103"/>
      <c r="I141" s="103"/>
    </row>
    <row r="142" spans="1:10" s="22" customFormat="1" ht="13.5" customHeight="1">
      <c r="A142" s="18"/>
      <c r="B142" s="103"/>
      <c r="C142" s="103"/>
      <c r="D142" s="103"/>
      <c r="E142" s="103"/>
      <c r="F142" s="103"/>
      <c r="G142" s="103"/>
      <c r="H142" s="103"/>
      <c r="I142" s="103"/>
    </row>
    <row r="143" spans="1:10" s="22" customFormat="1" ht="13.5" customHeight="1">
      <c r="A143" s="18"/>
      <c r="B143" s="103"/>
      <c r="C143" s="103"/>
      <c r="D143" s="103"/>
      <c r="E143" s="103"/>
      <c r="F143" s="103"/>
      <c r="G143" s="103"/>
      <c r="H143" s="103"/>
      <c r="I143" s="103"/>
      <c r="J143" s="148"/>
    </row>
    <row r="144" spans="1:10" s="22" customFormat="1">
      <c r="A144" s="92" t="s">
        <v>283</v>
      </c>
      <c r="B144" s="39" t="s">
        <v>1166</v>
      </c>
      <c r="C144" s="37" t="s">
        <v>285</v>
      </c>
      <c r="D144" s="57"/>
      <c r="E144" s="119">
        <v>3250</v>
      </c>
      <c r="F144" s="38">
        <v>0.45</v>
      </c>
      <c r="G144" s="38">
        <v>0.25</v>
      </c>
      <c r="H144" s="127"/>
      <c r="I144" s="38">
        <f t="shared" ref="I144:I170" si="4">E144*(F144+G144)</f>
        <v>2275</v>
      </c>
    </row>
    <row r="145" spans="1:9">
      <c r="A145" s="89" t="s">
        <v>286</v>
      </c>
      <c r="B145" s="58" t="s">
        <v>1167</v>
      </c>
      <c r="C145" s="24" t="s">
        <v>131</v>
      </c>
      <c r="D145" s="24">
        <v>4000</v>
      </c>
      <c r="E145" s="113">
        <v>3250</v>
      </c>
      <c r="F145" s="26">
        <v>1.89</v>
      </c>
      <c r="G145" s="26">
        <v>0.3</v>
      </c>
      <c r="H145" s="114"/>
      <c r="I145" s="26">
        <f t="shared" si="4"/>
        <v>7117.5</v>
      </c>
    </row>
    <row r="146" spans="1:9">
      <c r="A146" s="89" t="s">
        <v>288</v>
      </c>
      <c r="B146" s="58" t="s">
        <v>293</v>
      </c>
      <c r="C146" s="24" t="s">
        <v>285</v>
      </c>
      <c r="D146" s="24">
        <v>6000</v>
      </c>
      <c r="E146" s="113">
        <v>2000</v>
      </c>
      <c r="F146" s="26">
        <v>3.28</v>
      </c>
      <c r="G146" s="26">
        <v>0.35</v>
      </c>
      <c r="H146" s="114"/>
      <c r="I146" s="26">
        <f t="shared" si="4"/>
        <v>7260</v>
      </c>
    </row>
    <row r="147" spans="1:9">
      <c r="A147" s="89" t="s">
        <v>290</v>
      </c>
      <c r="B147" s="58" t="s">
        <v>299</v>
      </c>
      <c r="C147" s="24" t="s">
        <v>285</v>
      </c>
      <c r="D147" s="24">
        <v>6000</v>
      </c>
      <c r="E147" s="113">
        <v>1650</v>
      </c>
      <c r="F147" s="26">
        <v>6.37</v>
      </c>
      <c r="G147" s="26">
        <v>0.35</v>
      </c>
      <c r="H147" s="114"/>
      <c r="I147" s="26">
        <f t="shared" si="4"/>
        <v>11088</v>
      </c>
    </row>
    <row r="148" spans="1:9">
      <c r="A148" s="89" t="s">
        <v>292</v>
      </c>
      <c r="B148" s="58" t="s">
        <v>303</v>
      </c>
      <c r="C148" s="24" t="s">
        <v>285</v>
      </c>
      <c r="D148" s="24">
        <v>6000</v>
      </c>
      <c r="E148" s="113">
        <v>200</v>
      </c>
      <c r="F148" s="26">
        <v>12.24</v>
      </c>
      <c r="G148" s="26">
        <v>0.5</v>
      </c>
      <c r="H148" s="114"/>
      <c r="I148" s="26">
        <f t="shared" si="4"/>
        <v>2548</v>
      </c>
    </row>
    <row r="149" spans="1:9">
      <c r="A149" s="89" t="s">
        <v>294</v>
      </c>
      <c r="B149" s="58" t="s">
        <v>305</v>
      </c>
      <c r="C149" s="24" t="s">
        <v>285</v>
      </c>
      <c r="D149" s="24">
        <v>6000</v>
      </c>
      <c r="E149" s="113">
        <v>1650</v>
      </c>
      <c r="F149" s="26">
        <v>20.7</v>
      </c>
      <c r="G149" s="26">
        <v>0.7</v>
      </c>
      <c r="H149" s="114"/>
      <c r="I149" s="26">
        <f t="shared" si="4"/>
        <v>35310</v>
      </c>
    </row>
    <row r="150" spans="1:9">
      <c r="A150" s="89" t="s">
        <v>296</v>
      </c>
      <c r="B150" s="58" t="s">
        <v>307</v>
      </c>
      <c r="C150" s="24" t="s">
        <v>308</v>
      </c>
      <c r="D150" s="24">
        <v>6000</v>
      </c>
      <c r="E150" s="113">
        <v>1650</v>
      </c>
      <c r="F150" s="26">
        <v>41.35</v>
      </c>
      <c r="G150" s="26">
        <v>1.1499999999999999</v>
      </c>
      <c r="H150" s="114"/>
      <c r="I150" s="26">
        <f t="shared" si="4"/>
        <v>70125</v>
      </c>
    </row>
    <row r="151" spans="1:9">
      <c r="A151" s="89" t="s">
        <v>298</v>
      </c>
      <c r="B151" s="23" t="s">
        <v>1168</v>
      </c>
      <c r="C151" s="24" t="s">
        <v>285</v>
      </c>
      <c r="D151" s="24">
        <v>6000</v>
      </c>
      <c r="E151" s="113">
        <v>700</v>
      </c>
      <c r="F151" s="26">
        <v>16.739999999999998</v>
      </c>
      <c r="G151" s="26">
        <v>1.1499999999999999</v>
      </c>
      <c r="H151" s="114"/>
      <c r="I151" s="26">
        <f t="shared" si="4"/>
        <v>12522.999999999998</v>
      </c>
    </row>
    <row r="152" spans="1:9">
      <c r="A152" s="89" t="s">
        <v>300</v>
      </c>
      <c r="B152" s="58" t="s">
        <v>312</v>
      </c>
      <c r="C152" s="24" t="s">
        <v>285</v>
      </c>
      <c r="D152" s="24">
        <v>6000</v>
      </c>
      <c r="E152" s="113">
        <v>1</v>
      </c>
      <c r="F152" s="26">
        <v>24.7</v>
      </c>
      <c r="G152" s="26">
        <v>2.8</v>
      </c>
      <c r="H152" s="114"/>
      <c r="I152" s="26">
        <f t="shared" si="4"/>
        <v>27.5</v>
      </c>
    </row>
    <row r="153" spans="1:9">
      <c r="A153" s="89" t="s">
        <v>302</v>
      </c>
      <c r="B153" s="23" t="s">
        <v>314</v>
      </c>
      <c r="C153" s="24" t="s">
        <v>285</v>
      </c>
      <c r="D153" s="24">
        <v>6000</v>
      </c>
      <c r="E153" s="113">
        <v>1</v>
      </c>
      <c r="F153" s="26">
        <v>41.22</v>
      </c>
      <c r="G153" s="26">
        <v>5</v>
      </c>
      <c r="H153" s="114"/>
      <c r="I153" s="26">
        <f t="shared" si="4"/>
        <v>46.22</v>
      </c>
    </row>
    <row r="154" spans="1:9">
      <c r="A154" s="89" t="s">
        <v>304</v>
      </c>
      <c r="B154" s="23" t="s">
        <v>1169</v>
      </c>
      <c r="C154" s="24" t="s">
        <v>285</v>
      </c>
      <c r="D154" s="24">
        <v>6000</v>
      </c>
      <c r="E154" s="113">
        <v>1</v>
      </c>
      <c r="F154" s="26">
        <v>20</v>
      </c>
      <c r="G154" s="26">
        <v>2.85</v>
      </c>
      <c r="H154" s="114"/>
      <c r="I154" s="26">
        <f t="shared" si="4"/>
        <v>22.85</v>
      </c>
    </row>
    <row r="155" spans="1:9">
      <c r="A155" s="89" t="s">
        <v>306</v>
      </c>
      <c r="B155" s="23" t="s">
        <v>1170</v>
      </c>
      <c r="C155" s="24" t="s">
        <v>285</v>
      </c>
      <c r="D155" s="24">
        <v>6000</v>
      </c>
      <c r="E155" s="113">
        <v>1</v>
      </c>
      <c r="F155" s="26">
        <v>27.52</v>
      </c>
      <c r="G155" s="26">
        <v>3.4</v>
      </c>
      <c r="H155" s="114"/>
      <c r="I155" s="26">
        <f t="shared" si="4"/>
        <v>30.919999999999998</v>
      </c>
    </row>
    <row r="156" spans="1:9">
      <c r="A156" s="89" t="s">
        <v>309</v>
      </c>
      <c r="B156" s="23" t="s">
        <v>1171</v>
      </c>
      <c r="C156" s="24" t="s">
        <v>285</v>
      </c>
      <c r="D156" s="24"/>
      <c r="E156" s="113">
        <v>1</v>
      </c>
      <c r="F156" s="26">
        <v>47.05</v>
      </c>
      <c r="G156" s="26">
        <v>5</v>
      </c>
      <c r="H156" s="114"/>
      <c r="I156" s="26">
        <f t="shared" si="4"/>
        <v>52.05</v>
      </c>
    </row>
    <row r="157" spans="1:9">
      <c r="A157" s="89" t="s">
        <v>311</v>
      </c>
      <c r="B157" s="23" t="s">
        <v>1172</v>
      </c>
      <c r="C157" s="24" t="s">
        <v>285</v>
      </c>
      <c r="D157" s="24"/>
      <c r="E157" s="113">
        <v>1</v>
      </c>
      <c r="F157" s="26">
        <v>5.32</v>
      </c>
      <c r="G157" s="26">
        <v>2</v>
      </c>
      <c r="H157" s="114"/>
      <c r="I157" s="26">
        <f t="shared" si="4"/>
        <v>7.32</v>
      </c>
    </row>
    <row r="158" spans="1:9">
      <c r="A158" s="89" t="s">
        <v>313</v>
      </c>
      <c r="B158" s="23" t="s">
        <v>1173</v>
      </c>
      <c r="C158" s="24" t="s">
        <v>285</v>
      </c>
      <c r="D158" s="24"/>
      <c r="E158" s="113">
        <v>1</v>
      </c>
      <c r="F158" s="26">
        <v>8</v>
      </c>
      <c r="G158" s="26">
        <v>2.5</v>
      </c>
      <c r="H158" s="114"/>
      <c r="I158" s="26">
        <f t="shared" si="4"/>
        <v>10.5</v>
      </c>
    </row>
    <row r="159" spans="1:9">
      <c r="A159" s="89" t="s">
        <v>315</v>
      </c>
      <c r="B159" s="23" t="s">
        <v>1174</v>
      </c>
      <c r="C159" s="24" t="s">
        <v>285</v>
      </c>
      <c r="D159" s="24"/>
      <c r="E159" s="113">
        <v>1</v>
      </c>
      <c r="F159" s="26">
        <v>13.1</v>
      </c>
      <c r="G159" s="26">
        <v>3</v>
      </c>
      <c r="H159" s="114"/>
      <c r="I159" s="26">
        <f t="shared" si="4"/>
        <v>16.100000000000001</v>
      </c>
    </row>
    <row r="160" spans="1:9">
      <c r="A160" s="89" t="s">
        <v>317</v>
      </c>
      <c r="B160" s="23" t="s">
        <v>1175</v>
      </c>
      <c r="C160" s="24" t="s">
        <v>285</v>
      </c>
      <c r="D160" s="24"/>
      <c r="E160" s="113">
        <v>1</v>
      </c>
      <c r="F160" s="26">
        <v>20.149999999999999</v>
      </c>
      <c r="G160" s="26">
        <v>4</v>
      </c>
      <c r="H160" s="114"/>
      <c r="I160" s="26">
        <f t="shared" si="4"/>
        <v>24.15</v>
      </c>
    </row>
    <row r="161" spans="1:9">
      <c r="A161" s="89" t="s">
        <v>319</v>
      </c>
      <c r="B161" s="58" t="s">
        <v>336</v>
      </c>
      <c r="C161" s="24" t="s">
        <v>285</v>
      </c>
      <c r="D161" s="24"/>
      <c r="E161" s="113">
        <v>2000</v>
      </c>
      <c r="F161" s="26">
        <v>0.23</v>
      </c>
      <c r="G161" s="26">
        <v>0.23</v>
      </c>
      <c r="H161" s="114"/>
      <c r="I161" s="26">
        <f t="shared" si="4"/>
        <v>920</v>
      </c>
    </row>
    <row r="162" spans="1:9">
      <c r="A162" s="89" t="s">
        <v>321</v>
      </c>
      <c r="B162" s="58" t="s">
        <v>338</v>
      </c>
      <c r="C162" s="24" t="s">
        <v>285</v>
      </c>
      <c r="D162" s="24"/>
      <c r="E162" s="113">
        <v>3250</v>
      </c>
      <c r="F162" s="26">
        <v>0.45</v>
      </c>
      <c r="G162" s="38">
        <v>0.23</v>
      </c>
      <c r="H162" s="114"/>
      <c r="I162" s="26">
        <f t="shared" si="4"/>
        <v>2210</v>
      </c>
    </row>
    <row r="163" spans="1:9">
      <c r="A163" s="89" t="s">
        <v>323</v>
      </c>
      <c r="B163" s="58" t="s">
        <v>340</v>
      </c>
      <c r="C163" s="24" t="s">
        <v>285</v>
      </c>
      <c r="D163" s="24"/>
      <c r="E163" s="113">
        <v>3250</v>
      </c>
      <c r="F163" s="26">
        <v>0.74</v>
      </c>
      <c r="G163" s="26">
        <v>0.3</v>
      </c>
      <c r="H163" s="114"/>
      <c r="I163" s="26">
        <f t="shared" si="4"/>
        <v>3380</v>
      </c>
    </row>
    <row r="164" spans="1:9">
      <c r="A164" s="89" t="s">
        <v>325</v>
      </c>
      <c r="B164" s="58" t="s">
        <v>342</v>
      </c>
      <c r="C164" s="24" t="s">
        <v>285</v>
      </c>
      <c r="D164" s="24"/>
      <c r="E164" s="113">
        <v>1750</v>
      </c>
      <c r="F164" s="26">
        <v>1.1399999999999999</v>
      </c>
      <c r="G164" s="26">
        <v>0.35</v>
      </c>
      <c r="H164" s="114"/>
      <c r="I164" s="26">
        <f t="shared" si="4"/>
        <v>2607.4999999999995</v>
      </c>
    </row>
    <row r="165" spans="1:9">
      <c r="A165" s="89" t="s">
        <v>327</v>
      </c>
      <c r="B165" s="58" t="s">
        <v>344</v>
      </c>
      <c r="C165" s="24" t="s">
        <v>285</v>
      </c>
      <c r="D165" s="24"/>
      <c r="E165" s="113">
        <v>1750</v>
      </c>
      <c r="F165" s="26">
        <v>1.49</v>
      </c>
      <c r="G165" s="26">
        <v>0.35</v>
      </c>
      <c r="H165" s="114"/>
      <c r="I165" s="26">
        <f t="shared" si="4"/>
        <v>3219.9999999999995</v>
      </c>
    </row>
    <row r="166" spans="1:9">
      <c r="A166" s="89" t="s">
        <v>329</v>
      </c>
      <c r="B166" s="58" t="s">
        <v>346</v>
      </c>
      <c r="C166" s="24" t="s">
        <v>285</v>
      </c>
      <c r="D166" s="24">
        <v>6000</v>
      </c>
      <c r="E166" s="113">
        <v>1350</v>
      </c>
      <c r="F166" s="26">
        <v>2.19</v>
      </c>
      <c r="G166" s="26">
        <v>0.45</v>
      </c>
      <c r="H166" s="114"/>
      <c r="I166" s="26">
        <f t="shared" si="4"/>
        <v>3564</v>
      </c>
    </row>
    <row r="167" spans="1:9">
      <c r="A167" s="89" t="s">
        <v>331</v>
      </c>
      <c r="B167" s="58" t="s">
        <v>348</v>
      </c>
      <c r="C167" s="24" t="s">
        <v>285</v>
      </c>
      <c r="D167" s="24">
        <v>6000</v>
      </c>
      <c r="E167" s="113">
        <v>1350</v>
      </c>
      <c r="F167" s="26">
        <v>2.98</v>
      </c>
      <c r="G167" s="26">
        <v>0.5</v>
      </c>
      <c r="H167" s="114"/>
      <c r="I167" s="26">
        <f t="shared" si="4"/>
        <v>4698</v>
      </c>
    </row>
    <row r="168" spans="1:9">
      <c r="A168" s="89" t="s">
        <v>333</v>
      </c>
      <c r="B168" s="58" t="s">
        <v>350</v>
      </c>
      <c r="C168" s="24" t="s">
        <v>285</v>
      </c>
      <c r="D168" s="24">
        <v>6000</v>
      </c>
      <c r="E168" s="113">
        <v>1000</v>
      </c>
      <c r="F168" s="26">
        <v>3.93</v>
      </c>
      <c r="G168" s="26">
        <v>0.57999999999999996</v>
      </c>
      <c r="H168" s="114"/>
      <c r="I168" s="26">
        <f t="shared" si="4"/>
        <v>4510</v>
      </c>
    </row>
    <row r="169" spans="1:9">
      <c r="A169" s="89" t="s">
        <v>335</v>
      </c>
      <c r="B169" s="58" t="s">
        <v>352</v>
      </c>
      <c r="C169" s="24" t="s">
        <v>285</v>
      </c>
      <c r="D169" s="24">
        <v>6000</v>
      </c>
      <c r="E169" s="113">
        <v>1000</v>
      </c>
      <c r="F169" s="26">
        <v>4.78</v>
      </c>
      <c r="G169" s="26">
        <v>0.57999999999999996</v>
      </c>
      <c r="H169" s="114"/>
      <c r="I169" s="26">
        <f t="shared" si="4"/>
        <v>5360</v>
      </c>
    </row>
    <row r="170" spans="1:9">
      <c r="A170" s="89" t="s">
        <v>337</v>
      </c>
      <c r="B170" s="58" t="s">
        <v>354</v>
      </c>
      <c r="C170" s="24" t="s">
        <v>285</v>
      </c>
      <c r="D170" s="24">
        <v>6000</v>
      </c>
      <c r="E170" s="113">
        <v>350</v>
      </c>
      <c r="F170" s="26">
        <v>9.3699999999999992</v>
      </c>
      <c r="G170" s="26">
        <v>0.9</v>
      </c>
      <c r="H170" s="114"/>
      <c r="I170" s="26">
        <f t="shared" si="4"/>
        <v>3594.5</v>
      </c>
    </row>
    <row r="171" spans="1:9">
      <c r="A171" s="52" t="s">
        <v>339</v>
      </c>
      <c r="B171" s="27" t="s">
        <v>1176</v>
      </c>
      <c r="C171" s="28"/>
      <c r="D171" s="28"/>
      <c r="E171" s="115"/>
      <c r="F171" s="66"/>
      <c r="G171" s="66"/>
      <c r="H171" s="114"/>
      <c r="I171" s="30"/>
    </row>
    <row r="172" spans="1:9">
      <c r="A172" s="94" t="s">
        <v>75</v>
      </c>
      <c r="B172" s="31" t="s">
        <v>1177</v>
      </c>
      <c r="C172" s="32" t="s">
        <v>17</v>
      </c>
      <c r="D172" s="32">
        <v>100</v>
      </c>
      <c r="E172" s="116">
        <v>1</v>
      </c>
      <c r="F172" s="33">
        <v>75</v>
      </c>
      <c r="G172" s="33">
        <v>34</v>
      </c>
      <c r="H172" s="114"/>
      <c r="I172" s="33">
        <f t="shared" ref="I172:I181" si="5">E172*(F172+G172)</f>
        <v>109</v>
      </c>
    </row>
    <row r="173" spans="1:9">
      <c r="A173" s="96" t="s">
        <v>77</v>
      </c>
      <c r="B173" s="34" t="s">
        <v>1178</v>
      </c>
      <c r="C173" s="35" t="s">
        <v>17</v>
      </c>
      <c r="D173" s="35">
        <v>100</v>
      </c>
      <c r="E173" s="117">
        <v>1</v>
      </c>
      <c r="F173" s="36">
        <v>100</v>
      </c>
      <c r="G173" s="36">
        <v>34</v>
      </c>
      <c r="H173" s="118"/>
      <c r="I173" s="36">
        <f t="shared" si="5"/>
        <v>134</v>
      </c>
    </row>
    <row r="174" spans="1:9">
      <c r="A174" s="96" t="s">
        <v>79</v>
      </c>
      <c r="B174" s="34" t="s">
        <v>1179</v>
      </c>
      <c r="C174" s="35" t="s">
        <v>17</v>
      </c>
      <c r="D174" s="35">
        <v>100</v>
      </c>
      <c r="E174" s="117">
        <v>1</v>
      </c>
      <c r="F174" s="36">
        <v>125</v>
      </c>
      <c r="G174" s="36">
        <v>50</v>
      </c>
      <c r="H174" s="118"/>
      <c r="I174" s="36">
        <f t="shared" si="5"/>
        <v>175</v>
      </c>
    </row>
    <row r="175" spans="1:9">
      <c r="A175" s="99" t="s">
        <v>81</v>
      </c>
      <c r="B175" s="31" t="s">
        <v>1180</v>
      </c>
      <c r="C175" s="37"/>
      <c r="D175" s="37"/>
      <c r="E175" s="119">
        <v>1</v>
      </c>
      <c r="F175" s="38">
        <v>175</v>
      </c>
      <c r="G175" s="38">
        <v>50</v>
      </c>
      <c r="H175" s="114"/>
      <c r="I175" s="38">
        <f t="shared" si="5"/>
        <v>225</v>
      </c>
    </row>
    <row r="176" spans="1:9">
      <c r="A176" s="95" t="s">
        <v>341</v>
      </c>
      <c r="B176" s="23" t="s">
        <v>1181</v>
      </c>
      <c r="C176" s="24" t="s">
        <v>380</v>
      </c>
      <c r="D176" s="24">
        <v>5</v>
      </c>
      <c r="E176" s="113">
        <v>7</v>
      </c>
      <c r="F176" s="26">
        <v>3267</v>
      </c>
      <c r="G176" s="128">
        <v>920</v>
      </c>
      <c r="H176" s="114"/>
      <c r="I176" s="26">
        <f t="shared" si="5"/>
        <v>29309</v>
      </c>
    </row>
    <row r="177" spans="1:9">
      <c r="A177" s="95" t="s">
        <v>343</v>
      </c>
      <c r="B177" s="23" t="s">
        <v>1182</v>
      </c>
      <c r="C177" s="24" t="s">
        <v>380</v>
      </c>
      <c r="D177" s="24">
        <v>5</v>
      </c>
      <c r="E177" s="113">
        <v>7</v>
      </c>
      <c r="F177" s="26">
        <v>4100</v>
      </c>
      <c r="G177" s="128">
        <v>1150</v>
      </c>
      <c r="H177" s="114"/>
      <c r="I177" s="26">
        <f t="shared" si="5"/>
        <v>36750</v>
      </c>
    </row>
    <row r="178" spans="1:9">
      <c r="A178" s="95" t="s">
        <v>345</v>
      </c>
      <c r="B178" s="23" t="s">
        <v>1183</v>
      </c>
      <c r="C178" s="24" t="s">
        <v>380</v>
      </c>
      <c r="D178" s="24">
        <v>5</v>
      </c>
      <c r="E178" s="113">
        <v>7</v>
      </c>
      <c r="F178" s="26">
        <v>6666</v>
      </c>
      <c r="G178" s="128">
        <v>1265</v>
      </c>
      <c r="H178" s="114"/>
      <c r="I178" s="26">
        <f t="shared" si="5"/>
        <v>55517</v>
      </c>
    </row>
    <row r="179" spans="1:9">
      <c r="A179" s="95" t="s">
        <v>347</v>
      </c>
      <c r="B179" s="23" t="s">
        <v>1184</v>
      </c>
      <c r="C179" s="24" t="s">
        <v>391</v>
      </c>
      <c r="D179" s="24">
        <v>5</v>
      </c>
      <c r="E179" s="146">
        <v>3.5</v>
      </c>
      <c r="F179" s="26">
        <v>1515</v>
      </c>
      <c r="G179" s="128">
        <v>690</v>
      </c>
      <c r="H179" s="114"/>
      <c r="I179" s="26">
        <f t="shared" si="5"/>
        <v>7717.5</v>
      </c>
    </row>
    <row r="180" spans="1:9">
      <c r="A180" s="95" t="s">
        <v>349</v>
      </c>
      <c r="B180" s="23" t="s">
        <v>1185</v>
      </c>
      <c r="C180" s="24" t="s">
        <v>380</v>
      </c>
      <c r="D180" s="24">
        <v>5</v>
      </c>
      <c r="E180" s="146">
        <v>3.5</v>
      </c>
      <c r="F180" s="26">
        <v>1018</v>
      </c>
      <c r="G180" s="128">
        <v>575</v>
      </c>
      <c r="H180" s="114"/>
      <c r="I180" s="26">
        <f t="shared" si="5"/>
        <v>5575.5</v>
      </c>
    </row>
    <row r="181" spans="1:9">
      <c r="A181" s="95" t="s">
        <v>351</v>
      </c>
      <c r="B181" s="23" t="s">
        <v>1186</v>
      </c>
      <c r="C181" s="24" t="s">
        <v>391</v>
      </c>
      <c r="D181" s="24">
        <v>5</v>
      </c>
      <c r="E181" s="113">
        <v>1</v>
      </c>
      <c r="F181" s="26">
        <v>609</v>
      </c>
      <c r="G181" s="128">
        <v>460</v>
      </c>
      <c r="H181" s="114"/>
      <c r="I181" s="26">
        <f t="shared" si="5"/>
        <v>1069</v>
      </c>
    </row>
    <row r="182" spans="1:9" s="61" customFormat="1">
      <c r="A182" s="59" t="s">
        <v>353</v>
      </c>
      <c r="B182" s="101" t="s">
        <v>1187</v>
      </c>
      <c r="C182" s="60"/>
      <c r="D182" s="60"/>
      <c r="E182" s="129"/>
      <c r="F182" s="30"/>
      <c r="G182" s="30"/>
      <c r="H182" s="127"/>
      <c r="I182" s="30"/>
    </row>
    <row r="183" spans="1:9">
      <c r="A183" s="94" t="s">
        <v>75</v>
      </c>
      <c r="B183" s="31" t="s">
        <v>411</v>
      </c>
      <c r="C183" s="32" t="s">
        <v>17</v>
      </c>
      <c r="D183" s="32">
        <v>1000</v>
      </c>
      <c r="E183" s="116">
        <v>7</v>
      </c>
      <c r="F183" s="33">
        <v>4.3099999999999996</v>
      </c>
      <c r="G183" s="33">
        <v>1.1499999999999999</v>
      </c>
      <c r="H183" s="114"/>
      <c r="I183" s="33">
        <f>E183*(F183+G183)</f>
        <v>38.219999999999992</v>
      </c>
    </row>
    <row r="184" spans="1:9">
      <c r="A184" s="96" t="s">
        <v>77</v>
      </c>
      <c r="B184" s="34" t="s">
        <v>412</v>
      </c>
      <c r="C184" s="35" t="s">
        <v>17</v>
      </c>
      <c r="D184" s="35">
        <v>1000</v>
      </c>
      <c r="E184" s="117">
        <v>1350</v>
      </c>
      <c r="F184" s="36">
        <v>7.75</v>
      </c>
      <c r="G184" s="36">
        <v>1.6</v>
      </c>
      <c r="H184" s="118"/>
      <c r="I184" s="36">
        <f>E184*(F184+G184)</f>
        <v>12622.5</v>
      </c>
    </row>
    <row r="185" spans="1:9">
      <c r="A185" s="99" t="s">
        <v>79</v>
      </c>
      <c r="B185" s="39" t="s">
        <v>1188</v>
      </c>
      <c r="C185" s="37" t="s">
        <v>17</v>
      </c>
      <c r="D185" s="37">
        <v>1000</v>
      </c>
      <c r="E185" s="119">
        <v>1000</v>
      </c>
      <c r="F185" s="38">
        <v>7.75</v>
      </c>
      <c r="G185" s="38">
        <v>0.12</v>
      </c>
      <c r="H185" s="114"/>
      <c r="I185" s="38">
        <f>E185*(F185+G185)</f>
        <v>7870</v>
      </c>
    </row>
    <row r="186" spans="1:9" s="22" customFormat="1">
      <c r="A186" s="59" t="s">
        <v>355</v>
      </c>
      <c r="B186" s="101" t="s">
        <v>1189</v>
      </c>
      <c r="C186" s="60"/>
      <c r="D186" s="60"/>
      <c r="E186" s="129"/>
      <c r="F186" s="30"/>
      <c r="G186" s="30"/>
      <c r="H186" s="127"/>
      <c r="I186" s="30"/>
    </row>
    <row r="187" spans="1:9">
      <c r="A187" s="98" t="s">
        <v>75</v>
      </c>
      <c r="B187" s="53" t="s">
        <v>1190</v>
      </c>
      <c r="C187" s="54" t="s">
        <v>17</v>
      </c>
      <c r="D187" s="54">
        <v>1000</v>
      </c>
      <c r="E187" s="125">
        <v>700</v>
      </c>
      <c r="F187" s="55">
        <v>3</v>
      </c>
      <c r="G187" s="55">
        <v>0.8</v>
      </c>
      <c r="H187" s="126"/>
      <c r="I187" s="55">
        <f t="shared" ref="I187:I196" si="6">E187*(F187+G187)</f>
        <v>2660</v>
      </c>
    </row>
    <row r="188" spans="1:9">
      <c r="A188" s="96" t="s">
        <v>77</v>
      </c>
      <c r="B188" s="34" t="s">
        <v>1191</v>
      </c>
      <c r="C188" s="35" t="s">
        <v>17</v>
      </c>
      <c r="D188" s="35">
        <v>1000</v>
      </c>
      <c r="E188" s="117">
        <v>700</v>
      </c>
      <c r="F188" s="36">
        <v>1.75</v>
      </c>
      <c r="G188" s="36">
        <v>0.8</v>
      </c>
      <c r="H188" s="118"/>
      <c r="I188" s="36">
        <f t="shared" si="6"/>
        <v>1784.9999999999998</v>
      </c>
    </row>
    <row r="189" spans="1:9">
      <c r="A189" s="96" t="s">
        <v>79</v>
      </c>
      <c r="B189" s="34" t="s">
        <v>419</v>
      </c>
      <c r="C189" s="35" t="s">
        <v>17</v>
      </c>
      <c r="D189" s="35"/>
      <c r="E189" s="117">
        <v>1000</v>
      </c>
      <c r="F189" s="36">
        <v>5</v>
      </c>
      <c r="G189" s="36">
        <v>0.56999999999999995</v>
      </c>
      <c r="H189" s="118"/>
      <c r="I189" s="36">
        <f t="shared" si="6"/>
        <v>5570</v>
      </c>
    </row>
    <row r="190" spans="1:9">
      <c r="A190" s="96" t="s">
        <v>81</v>
      </c>
      <c r="B190" s="34" t="s">
        <v>420</v>
      </c>
      <c r="C190" s="35" t="s">
        <v>17</v>
      </c>
      <c r="D190" s="35"/>
      <c r="E190" s="117">
        <v>165</v>
      </c>
      <c r="F190" s="36">
        <v>5.75</v>
      </c>
      <c r="G190" s="36">
        <v>0.56999999999999995</v>
      </c>
      <c r="H190" s="118"/>
      <c r="I190" s="36">
        <f t="shared" si="6"/>
        <v>1042.8</v>
      </c>
    </row>
    <row r="191" spans="1:9">
      <c r="A191" s="96" t="s">
        <v>95</v>
      </c>
      <c r="B191" s="34" t="s">
        <v>421</v>
      </c>
      <c r="C191" s="35" t="s">
        <v>17</v>
      </c>
      <c r="D191" s="35"/>
      <c r="E191" s="117">
        <v>165</v>
      </c>
      <c r="F191" s="36">
        <v>10</v>
      </c>
      <c r="G191" s="36">
        <v>0.56999999999999995</v>
      </c>
      <c r="H191" s="118"/>
      <c r="I191" s="36">
        <f t="shared" si="6"/>
        <v>1744.05</v>
      </c>
    </row>
    <row r="192" spans="1:9" s="29" customFormat="1">
      <c r="A192" s="96" t="s">
        <v>422</v>
      </c>
      <c r="B192" s="34" t="s">
        <v>1192</v>
      </c>
      <c r="C192" s="35" t="s">
        <v>17</v>
      </c>
      <c r="D192" s="35"/>
      <c r="E192" s="117">
        <v>3350</v>
      </c>
      <c r="F192" s="36">
        <v>0.62</v>
      </c>
      <c r="G192" s="36">
        <v>0.12</v>
      </c>
      <c r="H192" s="118"/>
      <c r="I192" s="36">
        <f t="shared" si="6"/>
        <v>2479</v>
      </c>
    </row>
    <row r="193" spans="1:9" s="29" customFormat="1">
      <c r="A193" s="96" t="s">
        <v>424</v>
      </c>
      <c r="B193" s="34" t="s">
        <v>1193</v>
      </c>
      <c r="C193" s="35" t="s">
        <v>17</v>
      </c>
      <c r="D193" s="35"/>
      <c r="E193" s="117">
        <v>3350</v>
      </c>
      <c r="F193" s="36">
        <v>1.5</v>
      </c>
      <c r="G193" s="36"/>
      <c r="H193" s="118"/>
      <c r="I193" s="36">
        <f t="shared" si="6"/>
        <v>5025</v>
      </c>
    </row>
    <row r="194" spans="1:9">
      <c r="A194" s="96" t="s">
        <v>426</v>
      </c>
      <c r="B194" s="34" t="s">
        <v>1194</v>
      </c>
      <c r="C194" s="35" t="s">
        <v>17</v>
      </c>
      <c r="D194" s="35"/>
      <c r="E194" s="117">
        <v>1000</v>
      </c>
      <c r="F194" s="36">
        <v>3.25</v>
      </c>
      <c r="G194" s="36">
        <v>0.56999999999999995</v>
      </c>
      <c r="H194" s="118"/>
      <c r="I194" s="36">
        <f t="shared" si="6"/>
        <v>3820</v>
      </c>
    </row>
    <row r="195" spans="1:9">
      <c r="A195" s="96" t="s">
        <v>428</v>
      </c>
      <c r="B195" s="34" t="s">
        <v>1195</v>
      </c>
      <c r="C195" s="35" t="s">
        <v>17</v>
      </c>
      <c r="D195" s="35"/>
      <c r="E195" s="117">
        <v>1350</v>
      </c>
      <c r="F195" s="36">
        <v>2.44</v>
      </c>
      <c r="G195" s="36"/>
      <c r="H195" s="118"/>
      <c r="I195" s="36">
        <f t="shared" si="6"/>
        <v>3294</v>
      </c>
    </row>
    <row r="196" spans="1:9">
      <c r="A196" s="94" t="s">
        <v>432</v>
      </c>
      <c r="B196" s="31" t="s">
        <v>1196</v>
      </c>
      <c r="C196" s="37" t="s">
        <v>17</v>
      </c>
      <c r="D196" s="37">
        <v>1000</v>
      </c>
      <c r="E196" s="119">
        <v>700</v>
      </c>
      <c r="F196" s="38">
        <v>0.72</v>
      </c>
      <c r="G196" s="38"/>
      <c r="H196" s="114"/>
      <c r="I196" s="38">
        <f t="shared" si="6"/>
        <v>504</v>
      </c>
    </row>
    <row r="197" spans="1:9" s="22" customFormat="1">
      <c r="A197" s="59" t="s">
        <v>362</v>
      </c>
      <c r="B197" s="101" t="s">
        <v>436</v>
      </c>
      <c r="C197" s="60"/>
      <c r="D197" s="60"/>
      <c r="E197" s="129"/>
      <c r="F197" s="30"/>
      <c r="G197" s="30"/>
      <c r="H197" s="127"/>
      <c r="I197" s="30"/>
    </row>
    <row r="198" spans="1:9" ht="25.5">
      <c r="A198" s="94" t="s">
        <v>75</v>
      </c>
      <c r="B198" s="62" t="s">
        <v>437</v>
      </c>
      <c r="C198" s="32" t="s">
        <v>17</v>
      </c>
      <c r="D198" s="32">
        <v>100</v>
      </c>
      <c r="E198" s="116">
        <v>35</v>
      </c>
      <c r="F198" s="33">
        <v>6.5</v>
      </c>
      <c r="G198" s="33">
        <v>0.56999999999999995</v>
      </c>
      <c r="H198" s="114"/>
      <c r="I198" s="33">
        <f t="shared" ref="I198:I204" si="7">E198*(F198+G198)</f>
        <v>247.45000000000002</v>
      </c>
    </row>
    <row r="199" spans="1:9" ht="13.5" customHeight="1">
      <c r="A199" s="96" t="s">
        <v>77</v>
      </c>
      <c r="B199" s="63" t="s">
        <v>438</v>
      </c>
      <c r="C199" s="35" t="s">
        <v>17</v>
      </c>
      <c r="D199" s="35">
        <v>100</v>
      </c>
      <c r="E199" s="117">
        <v>35</v>
      </c>
      <c r="F199" s="36">
        <v>3</v>
      </c>
      <c r="G199" s="36">
        <v>0.56999999999999995</v>
      </c>
      <c r="H199" s="118"/>
      <c r="I199" s="36">
        <f t="shared" si="7"/>
        <v>124.94999999999999</v>
      </c>
    </row>
    <row r="200" spans="1:9" ht="13.5" customHeight="1">
      <c r="A200" s="96" t="s">
        <v>79</v>
      </c>
      <c r="B200" s="63" t="s">
        <v>1197</v>
      </c>
      <c r="C200" s="35" t="s">
        <v>17</v>
      </c>
      <c r="D200" s="35">
        <v>100</v>
      </c>
      <c r="E200" s="117">
        <v>35</v>
      </c>
      <c r="F200" s="36">
        <v>2.25</v>
      </c>
      <c r="G200" s="36">
        <v>0.56999999999999995</v>
      </c>
      <c r="H200" s="118"/>
      <c r="I200" s="36">
        <f t="shared" si="7"/>
        <v>98.699999999999989</v>
      </c>
    </row>
    <row r="201" spans="1:9">
      <c r="A201" s="96" t="s">
        <v>81</v>
      </c>
      <c r="B201" s="63" t="s">
        <v>440</v>
      </c>
      <c r="C201" s="35" t="s">
        <v>17</v>
      </c>
      <c r="D201" s="35">
        <v>100</v>
      </c>
      <c r="E201" s="117">
        <v>35</v>
      </c>
      <c r="F201" s="36">
        <v>7.87</v>
      </c>
      <c r="G201" s="36">
        <v>0.34499999999999997</v>
      </c>
      <c r="H201" s="118"/>
      <c r="I201" s="36">
        <f t="shared" si="7"/>
        <v>287.52499999999998</v>
      </c>
    </row>
    <row r="202" spans="1:9">
      <c r="A202" s="96" t="s">
        <v>83</v>
      </c>
      <c r="B202" s="63" t="s">
        <v>441</v>
      </c>
      <c r="C202" s="35" t="s">
        <v>17</v>
      </c>
      <c r="D202" s="35">
        <v>2000</v>
      </c>
      <c r="E202" s="117">
        <v>35</v>
      </c>
      <c r="F202" s="36">
        <v>4.37</v>
      </c>
      <c r="G202" s="36">
        <v>0.34499999999999997</v>
      </c>
      <c r="H202" s="118"/>
      <c r="I202" s="36">
        <f t="shared" si="7"/>
        <v>165.02500000000001</v>
      </c>
    </row>
    <row r="203" spans="1:9">
      <c r="A203" s="96" t="s">
        <v>422</v>
      </c>
      <c r="B203" s="34" t="s">
        <v>445</v>
      </c>
      <c r="C203" s="35" t="s">
        <v>17</v>
      </c>
      <c r="D203" s="35">
        <v>100</v>
      </c>
      <c r="E203" s="117">
        <v>35</v>
      </c>
      <c r="F203" s="36">
        <v>8.75</v>
      </c>
      <c r="G203" s="36">
        <v>0.34499999999999997</v>
      </c>
      <c r="H203" s="118"/>
      <c r="I203" s="36">
        <f t="shared" si="7"/>
        <v>318.32500000000005</v>
      </c>
    </row>
    <row r="204" spans="1:9">
      <c r="A204" s="99" t="s">
        <v>424</v>
      </c>
      <c r="B204" s="39" t="s">
        <v>446</v>
      </c>
      <c r="C204" s="37" t="s">
        <v>17</v>
      </c>
      <c r="D204" s="37">
        <v>100</v>
      </c>
      <c r="E204" s="119">
        <v>35</v>
      </c>
      <c r="F204" s="38">
        <v>8</v>
      </c>
      <c r="G204" s="38">
        <v>0.34499999999999997</v>
      </c>
      <c r="H204" s="114"/>
      <c r="I204" s="38">
        <f t="shared" si="7"/>
        <v>292.07500000000005</v>
      </c>
    </row>
    <row r="205" spans="1:9" s="22" customFormat="1">
      <c r="A205" s="64" t="s">
        <v>364</v>
      </c>
      <c r="B205" s="102" t="s">
        <v>1198</v>
      </c>
      <c r="C205" s="18"/>
      <c r="D205" s="18"/>
      <c r="E205" s="130"/>
      <c r="F205" s="65"/>
      <c r="G205" s="65"/>
      <c r="H205" s="127"/>
      <c r="I205" s="65"/>
    </row>
    <row r="206" spans="1:9">
      <c r="A206" s="94" t="s">
        <v>75</v>
      </c>
      <c r="B206" s="27" t="s">
        <v>457</v>
      </c>
      <c r="C206" s="28" t="s">
        <v>17</v>
      </c>
      <c r="D206" s="28">
        <v>100</v>
      </c>
      <c r="E206" s="115">
        <v>35</v>
      </c>
      <c r="F206" s="66">
        <v>10</v>
      </c>
      <c r="G206" s="66">
        <v>0.56999999999999995</v>
      </c>
      <c r="H206" s="114"/>
      <c r="I206" s="66">
        <f t="shared" ref="I206:I214" si="8">E206*(F206+G206)</f>
        <v>369.95</v>
      </c>
    </row>
    <row r="207" spans="1:9">
      <c r="A207" s="96" t="s">
        <v>77</v>
      </c>
      <c r="B207" s="34" t="s">
        <v>458</v>
      </c>
      <c r="C207" s="35" t="s">
        <v>17</v>
      </c>
      <c r="D207" s="35"/>
      <c r="E207" s="117">
        <v>35</v>
      </c>
      <c r="F207" s="36">
        <v>8.75</v>
      </c>
      <c r="G207" s="36">
        <v>0.56999999999999995</v>
      </c>
      <c r="H207" s="118"/>
      <c r="I207" s="36">
        <f t="shared" si="8"/>
        <v>326.2</v>
      </c>
    </row>
    <row r="208" spans="1:9">
      <c r="A208" s="96" t="s">
        <v>79</v>
      </c>
      <c r="B208" s="34" t="s">
        <v>459</v>
      </c>
      <c r="C208" s="35" t="s">
        <v>17</v>
      </c>
      <c r="D208" s="35"/>
      <c r="E208" s="117">
        <v>35</v>
      </c>
      <c r="F208" s="36">
        <v>6.25</v>
      </c>
      <c r="G208" s="36">
        <v>0.56999999999999995</v>
      </c>
      <c r="H208" s="118"/>
      <c r="I208" s="36">
        <f t="shared" si="8"/>
        <v>238.70000000000002</v>
      </c>
    </row>
    <row r="209" spans="1:9">
      <c r="A209" s="96" t="s">
        <v>81</v>
      </c>
      <c r="B209" s="34" t="s">
        <v>460</v>
      </c>
      <c r="C209" s="35" t="s">
        <v>17</v>
      </c>
      <c r="D209" s="35">
        <v>100</v>
      </c>
      <c r="E209" s="117">
        <v>35</v>
      </c>
      <c r="F209" s="36">
        <v>5</v>
      </c>
      <c r="G209" s="36">
        <v>0.56999999999999995</v>
      </c>
      <c r="H209" s="118"/>
      <c r="I209" s="36">
        <f t="shared" si="8"/>
        <v>194.95000000000002</v>
      </c>
    </row>
    <row r="210" spans="1:9">
      <c r="A210" s="96" t="s">
        <v>83</v>
      </c>
      <c r="B210" s="34" t="s">
        <v>461</v>
      </c>
      <c r="C210" s="35" t="s">
        <v>17</v>
      </c>
      <c r="D210" s="35">
        <v>100</v>
      </c>
      <c r="E210" s="117">
        <v>35</v>
      </c>
      <c r="F210" s="36">
        <v>3.75</v>
      </c>
      <c r="G210" s="36">
        <v>0.56999999999999995</v>
      </c>
      <c r="H210" s="118"/>
      <c r="I210" s="36">
        <f t="shared" si="8"/>
        <v>151.20000000000002</v>
      </c>
    </row>
    <row r="211" spans="1:9">
      <c r="A211" s="96" t="s">
        <v>422</v>
      </c>
      <c r="B211" s="34" t="s">
        <v>462</v>
      </c>
      <c r="C211" s="35" t="s">
        <v>17</v>
      </c>
      <c r="D211" s="35">
        <v>100</v>
      </c>
      <c r="E211" s="117">
        <v>35</v>
      </c>
      <c r="F211" s="36">
        <v>6.25</v>
      </c>
      <c r="G211" s="36">
        <v>0.56999999999999995</v>
      </c>
      <c r="H211" s="118"/>
      <c r="I211" s="36">
        <f t="shared" si="8"/>
        <v>238.70000000000002</v>
      </c>
    </row>
    <row r="212" spans="1:9">
      <c r="A212" s="96" t="s">
        <v>424</v>
      </c>
      <c r="B212" s="67" t="s">
        <v>463</v>
      </c>
      <c r="C212" s="35" t="s">
        <v>17</v>
      </c>
      <c r="D212" s="35">
        <v>100</v>
      </c>
      <c r="E212" s="117">
        <v>35</v>
      </c>
      <c r="F212" s="36">
        <v>3.75</v>
      </c>
      <c r="G212" s="36">
        <v>0.56999999999999995</v>
      </c>
      <c r="H212" s="118"/>
      <c r="I212" s="36">
        <f t="shared" si="8"/>
        <v>151.20000000000002</v>
      </c>
    </row>
    <row r="213" spans="1:9">
      <c r="A213" s="46" t="s">
        <v>426</v>
      </c>
      <c r="B213" s="68" t="s">
        <v>464</v>
      </c>
      <c r="C213" s="37" t="s">
        <v>17</v>
      </c>
      <c r="D213" s="37">
        <v>100</v>
      </c>
      <c r="E213" s="119">
        <v>35</v>
      </c>
      <c r="F213" s="38">
        <v>6.25</v>
      </c>
      <c r="G213" s="38">
        <v>0.56999999999999995</v>
      </c>
      <c r="H213" s="114"/>
      <c r="I213" s="38">
        <f t="shared" si="8"/>
        <v>238.70000000000002</v>
      </c>
    </row>
    <row r="214" spans="1:9">
      <c r="A214" s="46" t="s">
        <v>428</v>
      </c>
      <c r="B214" s="58" t="s">
        <v>465</v>
      </c>
      <c r="C214" s="24" t="s">
        <v>17</v>
      </c>
      <c r="D214" s="24"/>
      <c r="E214" s="113">
        <v>1</v>
      </c>
      <c r="F214" s="26">
        <v>5</v>
      </c>
      <c r="G214" s="26">
        <v>0.56999999999999995</v>
      </c>
      <c r="H214" s="114"/>
      <c r="I214" s="26">
        <f t="shared" si="8"/>
        <v>5.57</v>
      </c>
    </row>
    <row r="215" spans="1:9" s="22" customFormat="1">
      <c r="A215" s="21">
        <v>6</v>
      </c>
      <c r="B215" s="478" t="s">
        <v>467</v>
      </c>
      <c r="C215" s="479"/>
      <c r="D215" s="479"/>
      <c r="E215" s="479"/>
      <c r="F215" s="479"/>
      <c r="G215" s="479"/>
      <c r="H215" s="479"/>
      <c r="I215" s="480"/>
    </row>
    <row r="216" spans="1:9">
      <c r="A216" s="89" t="s">
        <v>468</v>
      </c>
      <c r="B216" s="23" t="s">
        <v>1199</v>
      </c>
      <c r="C216" s="24" t="s">
        <v>17</v>
      </c>
      <c r="D216" s="24">
        <v>100</v>
      </c>
      <c r="E216" s="113">
        <v>80</v>
      </c>
      <c r="F216" s="26">
        <v>14.38</v>
      </c>
      <c r="G216" s="26">
        <v>0.56999999999999995</v>
      </c>
      <c r="H216" s="114"/>
      <c r="I216" s="26">
        <f t="shared" ref="I216:I232" si="9">E216*(F216+G216)</f>
        <v>1196</v>
      </c>
    </row>
    <row r="217" spans="1:9">
      <c r="A217" s="89" t="s">
        <v>470</v>
      </c>
      <c r="B217" s="23" t="s">
        <v>1200</v>
      </c>
      <c r="C217" s="24" t="s">
        <v>17</v>
      </c>
      <c r="D217" s="24">
        <v>100</v>
      </c>
      <c r="E217" s="113">
        <v>165</v>
      </c>
      <c r="F217" s="26">
        <v>8.75</v>
      </c>
      <c r="G217" s="26">
        <v>0.56999999999999995</v>
      </c>
      <c r="H217" s="114"/>
      <c r="I217" s="26">
        <f t="shared" si="9"/>
        <v>1537.8</v>
      </c>
    </row>
    <row r="218" spans="1:9">
      <c r="A218" s="89" t="s">
        <v>472</v>
      </c>
      <c r="B218" s="23" t="s">
        <v>1201</v>
      </c>
      <c r="C218" s="24" t="s">
        <v>17</v>
      </c>
      <c r="D218" s="24">
        <v>100</v>
      </c>
      <c r="E218" s="113">
        <v>700</v>
      </c>
      <c r="F218" s="26">
        <v>5.75</v>
      </c>
      <c r="G218" s="26">
        <v>0.56999999999999995</v>
      </c>
      <c r="H218" s="114"/>
      <c r="I218" s="26">
        <f t="shared" si="9"/>
        <v>4424</v>
      </c>
    </row>
    <row r="219" spans="1:9">
      <c r="A219" s="89" t="s">
        <v>474</v>
      </c>
      <c r="B219" s="23" t="s">
        <v>475</v>
      </c>
      <c r="C219" s="24" t="s">
        <v>17</v>
      </c>
      <c r="D219" s="24">
        <v>100</v>
      </c>
      <c r="E219" s="113">
        <v>60</v>
      </c>
      <c r="F219" s="26">
        <v>8.75</v>
      </c>
      <c r="G219" s="26">
        <v>0.34</v>
      </c>
      <c r="H219" s="114"/>
      <c r="I219" s="26">
        <f t="shared" si="9"/>
        <v>545.4</v>
      </c>
    </row>
    <row r="220" spans="1:9">
      <c r="A220" s="89" t="s">
        <v>476</v>
      </c>
      <c r="B220" s="23" t="s">
        <v>1202</v>
      </c>
      <c r="C220" s="24" t="s">
        <v>17</v>
      </c>
      <c r="D220" s="24">
        <v>100</v>
      </c>
      <c r="E220" s="113">
        <v>165</v>
      </c>
      <c r="F220" s="26">
        <v>5.75</v>
      </c>
      <c r="G220" s="26">
        <v>0.34</v>
      </c>
      <c r="H220" s="114"/>
      <c r="I220" s="26">
        <f t="shared" si="9"/>
        <v>1004.85</v>
      </c>
    </row>
    <row r="221" spans="1:9">
      <c r="A221" s="89" t="s">
        <v>478</v>
      </c>
      <c r="B221" s="23" t="s">
        <v>479</v>
      </c>
      <c r="C221" s="24" t="s">
        <v>17</v>
      </c>
      <c r="D221" s="24">
        <v>100</v>
      </c>
      <c r="E221" s="113">
        <v>700</v>
      </c>
      <c r="F221" s="26">
        <v>4.25</v>
      </c>
      <c r="G221" s="26">
        <v>0.34</v>
      </c>
      <c r="H221" s="114"/>
      <c r="I221" s="26">
        <f t="shared" si="9"/>
        <v>3213</v>
      </c>
    </row>
    <row r="222" spans="1:9">
      <c r="A222" s="100" t="s">
        <v>480</v>
      </c>
      <c r="B222" s="23" t="s">
        <v>481</v>
      </c>
      <c r="C222" s="24" t="s">
        <v>17</v>
      </c>
      <c r="D222" s="24">
        <v>100</v>
      </c>
      <c r="E222" s="113">
        <v>1000</v>
      </c>
      <c r="F222" s="26">
        <v>3.63</v>
      </c>
      <c r="G222" s="26">
        <v>0.34</v>
      </c>
      <c r="H222" s="114"/>
      <c r="I222" s="26">
        <f t="shared" si="9"/>
        <v>3969.9999999999995</v>
      </c>
    </row>
    <row r="223" spans="1:9">
      <c r="A223" s="100" t="s">
        <v>482</v>
      </c>
      <c r="B223" s="23" t="s">
        <v>1203</v>
      </c>
      <c r="C223" s="24" t="s">
        <v>486</v>
      </c>
      <c r="D223" s="24">
        <v>100</v>
      </c>
      <c r="E223" s="113">
        <v>10</v>
      </c>
      <c r="F223" s="26">
        <v>1600</v>
      </c>
      <c r="G223" s="26">
        <v>23</v>
      </c>
      <c r="H223" s="114"/>
      <c r="I223" s="26">
        <f t="shared" si="9"/>
        <v>16230</v>
      </c>
    </row>
    <row r="224" spans="1:9">
      <c r="A224" s="100" t="s">
        <v>484</v>
      </c>
      <c r="B224" s="23" t="s">
        <v>1204</v>
      </c>
      <c r="C224" s="24" t="s">
        <v>486</v>
      </c>
      <c r="D224" s="24">
        <v>100</v>
      </c>
      <c r="E224" s="113">
        <v>13</v>
      </c>
      <c r="F224" s="26">
        <v>1000</v>
      </c>
      <c r="G224" s="26">
        <v>17</v>
      </c>
      <c r="H224" s="114"/>
      <c r="I224" s="26">
        <f t="shared" si="9"/>
        <v>13221</v>
      </c>
    </row>
    <row r="225" spans="1:9">
      <c r="A225" s="89" t="s">
        <v>487</v>
      </c>
      <c r="B225" s="23" t="s">
        <v>1205</v>
      </c>
      <c r="C225" s="24" t="s">
        <v>17</v>
      </c>
      <c r="D225" s="24">
        <v>100</v>
      </c>
      <c r="E225" s="113">
        <v>17</v>
      </c>
      <c r="F225" s="26">
        <v>800</v>
      </c>
      <c r="G225" s="26">
        <v>17</v>
      </c>
      <c r="H225" s="114"/>
      <c r="I225" s="26">
        <f t="shared" si="9"/>
        <v>13889</v>
      </c>
    </row>
    <row r="226" spans="1:9">
      <c r="A226" s="89" t="s">
        <v>489</v>
      </c>
      <c r="B226" s="23" t="s">
        <v>1206</v>
      </c>
      <c r="C226" s="24" t="s">
        <v>17</v>
      </c>
      <c r="D226" s="24">
        <v>100</v>
      </c>
      <c r="E226" s="113">
        <v>20</v>
      </c>
      <c r="F226" s="26">
        <v>400</v>
      </c>
      <c r="G226" s="26">
        <v>14</v>
      </c>
      <c r="H226" s="114"/>
      <c r="I226" s="26">
        <f t="shared" si="9"/>
        <v>8280</v>
      </c>
    </row>
    <row r="227" spans="1:9">
      <c r="A227" s="89" t="s">
        <v>491</v>
      </c>
      <c r="B227" s="23" t="s">
        <v>1207</v>
      </c>
      <c r="C227" s="24" t="s">
        <v>17</v>
      </c>
      <c r="D227" s="24">
        <v>100</v>
      </c>
      <c r="E227" s="113">
        <v>22</v>
      </c>
      <c r="F227" s="26">
        <v>250</v>
      </c>
      <c r="G227" s="26">
        <v>11.5</v>
      </c>
      <c r="H227" s="114"/>
      <c r="I227" s="26">
        <f t="shared" si="9"/>
        <v>5753</v>
      </c>
    </row>
    <row r="228" spans="1:9">
      <c r="A228" s="89" t="s">
        <v>499</v>
      </c>
      <c r="B228" s="23" t="s">
        <v>1208</v>
      </c>
      <c r="C228" s="24" t="s">
        <v>17</v>
      </c>
      <c r="D228" s="24">
        <v>100</v>
      </c>
      <c r="E228" s="113">
        <v>27</v>
      </c>
      <c r="F228" s="26">
        <v>160</v>
      </c>
      <c r="G228" s="26">
        <v>9</v>
      </c>
      <c r="H228" s="114"/>
      <c r="I228" s="26">
        <f t="shared" si="9"/>
        <v>4563</v>
      </c>
    </row>
    <row r="229" spans="1:9">
      <c r="A229" s="89" t="s">
        <v>501</v>
      </c>
      <c r="B229" s="23" t="s">
        <v>508</v>
      </c>
      <c r="C229" s="24" t="s">
        <v>17</v>
      </c>
      <c r="D229" s="24">
        <v>100</v>
      </c>
      <c r="E229" s="113">
        <v>67</v>
      </c>
      <c r="F229" s="26">
        <v>43.13</v>
      </c>
      <c r="G229" s="26">
        <v>5.75</v>
      </c>
      <c r="H229" s="114"/>
      <c r="I229" s="26">
        <f t="shared" si="9"/>
        <v>3274.96</v>
      </c>
    </row>
    <row r="230" spans="1:9">
      <c r="A230" s="89" t="s">
        <v>503</v>
      </c>
      <c r="B230" s="23" t="s">
        <v>1209</v>
      </c>
      <c r="C230" s="24" t="s">
        <v>17</v>
      </c>
      <c r="D230" s="24">
        <v>100</v>
      </c>
      <c r="E230" s="113">
        <v>67</v>
      </c>
      <c r="F230" s="26">
        <v>80</v>
      </c>
      <c r="G230" s="26">
        <v>0.56999999999999995</v>
      </c>
      <c r="H230" s="114"/>
      <c r="I230" s="26">
        <f t="shared" si="9"/>
        <v>5398.19</v>
      </c>
    </row>
    <row r="231" spans="1:9">
      <c r="A231" s="95" t="s">
        <v>505</v>
      </c>
      <c r="B231" s="23" t="s">
        <v>512</v>
      </c>
      <c r="C231" s="24" t="s">
        <v>17</v>
      </c>
      <c r="D231" s="24">
        <v>100</v>
      </c>
      <c r="E231" s="113">
        <v>100</v>
      </c>
      <c r="F231" s="26">
        <v>107.5</v>
      </c>
      <c r="G231" s="26">
        <v>3.4</v>
      </c>
      <c r="H231" s="114"/>
      <c r="I231" s="26">
        <f t="shared" si="9"/>
        <v>11090</v>
      </c>
    </row>
    <row r="232" spans="1:9">
      <c r="A232" s="95" t="s">
        <v>507</v>
      </c>
      <c r="B232" s="23" t="s">
        <v>1210</v>
      </c>
      <c r="C232" s="24" t="s">
        <v>17</v>
      </c>
      <c r="D232" s="24">
        <v>100</v>
      </c>
      <c r="E232" s="113">
        <v>500</v>
      </c>
      <c r="F232" s="26">
        <v>3.63</v>
      </c>
      <c r="G232" s="26">
        <v>0.3</v>
      </c>
      <c r="H232" s="114"/>
      <c r="I232" s="26">
        <f t="shared" si="9"/>
        <v>1964.9999999999998</v>
      </c>
    </row>
    <row r="233" spans="1:9" s="22" customFormat="1">
      <c r="A233" s="21">
        <v>7</v>
      </c>
      <c r="B233" s="478" t="s">
        <v>515</v>
      </c>
      <c r="C233" s="479"/>
      <c r="D233" s="479"/>
      <c r="E233" s="479"/>
      <c r="F233" s="479"/>
      <c r="G233" s="479"/>
      <c r="H233" s="479"/>
      <c r="I233" s="480"/>
    </row>
    <row r="234" spans="1:9">
      <c r="A234" s="71" t="s">
        <v>516</v>
      </c>
      <c r="B234" s="69" t="s">
        <v>517</v>
      </c>
      <c r="C234" s="24" t="s">
        <v>17</v>
      </c>
      <c r="D234" s="24">
        <v>1</v>
      </c>
      <c r="E234" s="113">
        <v>67</v>
      </c>
      <c r="F234" s="26">
        <v>31.2</v>
      </c>
      <c r="G234" s="26">
        <v>2.2999999999999998</v>
      </c>
      <c r="H234" s="114"/>
      <c r="I234" s="26">
        <f t="shared" ref="I234:I265" si="10">E234*(F234+G234)</f>
        <v>2244.5</v>
      </c>
    </row>
    <row r="235" spans="1:9">
      <c r="A235" s="71" t="s">
        <v>518</v>
      </c>
      <c r="B235" s="69" t="s">
        <v>519</v>
      </c>
      <c r="C235" s="24" t="s">
        <v>17</v>
      </c>
      <c r="D235" s="24">
        <v>1</v>
      </c>
      <c r="E235" s="113">
        <v>68</v>
      </c>
      <c r="F235" s="26">
        <v>43.2</v>
      </c>
      <c r="G235" s="26">
        <v>3.45</v>
      </c>
      <c r="H235" s="114"/>
      <c r="I235" s="26">
        <f t="shared" si="10"/>
        <v>3172.2000000000003</v>
      </c>
    </row>
    <row r="236" spans="1:9">
      <c r="A236" s="71" t="s">
        <v>520</v>
      </c>
      <c r="B236" s="69" t="s">
        <v>1211</v>
      </c>
      <c r="C236" s="24" t="s">
        <v>17</v>
      </c>
      <c r="D236" s="24">
        <v>1</v>
      </c>
      <c r="E236" s="113">
        <v>165</v>
      </c>
      <c r="F236" s="26">
        <v>55</v>
      </c>
      <c r="G236" s="26">
        <v>3.45</v>
      </c>
      <c r="H236" s="114"/>
      <c r="I236" s="26">
        <f t="shared" si="10"/>
        <v>9644.25</v>
      </c>
    </row>
    <row r="237" spans="1:9">
      <c r="A237" s="71" t="s">
        <v>522</v>
      </c>
      <c r="B237" s="69" t="s">
        <v>523</v>
      </c>
      <c r="C237" s="24" t="s">
        <v>17</v>
      </c>
      <c r="D237" s="24">
        <v>1</v>
      </c>
      <c r="E237" s="113">
        <v>68</v>
      </c>
      <c r="F237" s="26">
        <v>48</v>
      </c>
      <c r="G237" s="26">
        <v>4.5999999999999996</v>
      </c>
      <c r="H237" s="114"/>
      <c r="I237" s="26">
        <f t="shared" si="10"/>
        <v>3576.8</v>
      </c>
    </row>
    <row r="238" spans="1:9">
      <c r="A238" s="71" t="s">
        <v>524</v>
      </c>
      <c r="B238" s="69" t="s">
        <v>525</v>
      </c>
      <c r="C238" s="24" t="s">
        <v>17</v>
      </c>
      <c r="D238" s="24">
        <v>1</v>
      </c>
      <c r="E238" s="113">
        <v>68</v>
      </c>
      <c r="F238" s="26">
        <v>62.4</v>
      </c>
      <c r="G238" s="26">
        <v>5.75</v>
      </c>
      <c r="H238" s="114"/>
      <c r="I238" s="26">
        <f t="shared" si="10"/>
        <v>4634.2000000000007</v>
      </c>
    </row>
    <row r="239" spans="1:9">
      <c r="A239" s="71" t="s">
        <v>526</v>
      </c>
      <c r="B239" s="69" t="s">
        <v>527</v>
      </c>
      <c r="C239" s="24" t="s">
        <v>17</v>
      </c>
      <c r="D239" s="24">
        <v>1</v>
      </c>
      <c r="E239" s="113">
        <v>68</v>
      </c>
      <c r="F239" s="26">
        <v>25.2</v>
      </c>
      <c r="G239" s="26">
        <v>3.45</v>
      </c>
      <c r="H239" s="114"/>
      <c r="I239" s="26">
        <f t="shared" si="10"/>
        <v>1948.1999999999998</v>
      </c>
    </row>
    <row r="240" spans="1:9">
      <c r="A240" s="71" t="s">
        <v>528</v>
      </c>
      <c r="B240" s="69" t="s">
        <v>529</v>
      </c>
      <c r="C240" s="24" t="s">
        <v>17</v>
      </c>
      <c r="D240" s="24">
        <v>1</v>
      </c>
      <c r="E240" s="113">
        <v>17</v>
      </c>
      <c r="F240" s="26">
        <v>165</v>
      </c>
      <c r="G240" s="26">
        <v>11.5</v>
      </c>
      <c r="H240" s="114"/>
      <c r="I240" s="26">
        <f t="shared" si="10"/>
        <v>3000.5</v>
      </c>
    </row>
    <row r="241" spans="1:9">
      <c r="A241" s="71" t="s">
        <v>530</v>
      </c>
      <c r="B241" s="69" t="s">
        <v>531</v>
      </c>
      <c r="C241" s="24" t="s">
        <v>17</v>
      </c>
      <c r="D241" s="24">
        <v>1</v>
      </c>
      <c r="E241" s="113">
        <v>35</v>
      </c>
      <c r="F241" s="26">
        <v>450</v>
      </c>
      <c r="G241" s="26">
        <v>9.1999999999999993</v>
      </c>
      <c r="H241" s="114"/>
      <c r="I241" s="26">
        <f t="shared" si="10"/>
        <v>16072</v>
      </c>
    </row>
    <row r="242" spans="1:9">
      <c r="A242" s="71" t="s">
        <v>532</v>
      </c>
      <c r="B242" s="69" t="s">
        <v>533</v>
      </c>
      <c r="C242" s="24" t="s">
        <v>17</v>
      </c>
      <c r="D242" s="24">
        <v>1</v>
      </c>
      <c r="E242" s="113">
        <v>20</v>
      </c>
      <c r="F242" s="26">
        <v>900</v>
      </c>
      <c r="G242" s="26">
        <v>29</v>
      </c>
      <c r="H242" s="114"/>
      <c r="I242" s="26">
        <f t="shared" si="10"/>
        <v>18580</v>
      </c>
    </row>
    <row r="243" spans="1:9">
      <c r="A243" s="71" t="s">
        <v>534</v>
      </c>
      <c r="B243" s="69" t="s">
        <v>535</v>
      </c>
      <c r="C243" s="24" t="s">
        <v>17</v>
      </c>
      <c r="D243" s="24">
        <v>1</v>
      </c>
      <c r="E243" s="113">
        <v>4</v>
      </c>
      <c r="F243" s="26">
        <v>740</v>
      </c>
      <c r="G243" s="26">
        <v>23</v>
      </c>
      <c r="H243" s="114"/>
      <c r="I243" s="26">
        <f t="shared" si="10"/>
        <v>3052</v>
      </c>
    </row>
    <row r="244" spans="1:9">
      <c r="A244" s="71" t="s">
        <v>536</v>
      </c>
      <c r="B244" s="69" t="s">
        <v>537</v>
      </c>
      <c r="C244" s="24" t="s">
        <v>17</v>
      </c>
      <c r="D244" s="24">
        <v>1</v>
      </c>
      <c r="E244" s="113">
        <v>20</v>
      </c>
      <c r="F244" s="26">
        <v>600</v>
      </c>
      <c r="G244" s="26">
        <v>11.5</v>
      </c>
      <c r="H244" s="114"/>
      <c r="I244" s="26">
        <f t="shared" si="10"/>
        <v>12230</v>
      </c>
    </row>
    <row r="245" spans="1:9">
      <c r="A245" s="71" t="s">
        <v>538</v>
      </c>
      <c r="B245" s="69" t="s">
        <v>539</v>
      </c>
      <c r="C245" s="24" t="s">
        <v>17</v>
      </c>
      <c r="D245" s="24">
        <v>1</v>
      </c>
      <c r="E245" s="113">
        <v>13</v>
      </c>
      <c r="F245" s="26">
        <v>1200</v>
      </c>
      <c r="G245" s="26">
        <v>29</v>
      </c>
      <c r="H245" s="114"/>
      <c r="I245" s="26">
        <f t="shared" si="10"/>
        <v>15977</v>
      </c>
    </row>
    <row r="246" spans="1:9">
      <c r="A246" s="71" t="s">
        <v>540</v>
      </c>
      <c r="B246" s="69" t="s">
        <v>1212</v>
      </c>
      <c r="C246" s="24" t="s">
        <v>17</v>
      </c>
      <c r="D246" s="24">
        <v>1</v>
      </c>
      <c r="E246" s="113">
        <v>35</v>
      </c>
      <c r="F246" s="26">
        <v>16.8</v>
      </c>
      <c r="G246" s="26">
        <v>0.72499999999999998</v>
      </c>
      <c r="H246" s="114"/>
      <c r="I246" s="26">
        <f t="shared" si="10"/>
        <v>613.37500000000011</v>
      </c>
    </row>
    <row r="247" spans="1:9">
      <c r="A247" s="71" t="s">
        <v>542</v>
      </c>
      <c r="B247" s="69" t="s">
        <v>1213</v>
      </c>
      <c r="C247" s="24" t="s">
        <v>17</v>
      </c>
      <c r="D247" s="24">
        <v>1</v>
      </c>
      <c r="E247" s="113">
        <v>35</v>
      </c>
      <c r="F247" s="26">
        <v>25.2</v>
      </c>
      <c r="G247" s="26">
        <v>2.875</v>
      </c>
      <c r="H247" s="114"/>
      <c r="I247" s="26">
        <f t="shared" si="10"/>
        <v>982.625</v>
      </c>
    </row>
    <row r="248" spans="1:9">
      <c r="A248" s="71" t="s">
        <v>544</v>
      </c>
      <c r="B248" s="69" t="s">
        <v>545</v>
      </c>
      <c r="C248" s="24" t="s">
        <v>17</v>
      </c>
      <c r="D248" s="24">
        <v>1</v>
      </c>
      <c r="E248" s="113">
        <v>35</v>
      </c>
      <c r="F248" s="26">
        <v>153</v>
      </c>
      <c r="G248" s="26">
        <v>11</v>
      </c>
      <c r="H248" s="114"/>
      <c r="I248" s="26">
        <f t="shared" si="10"/>
        <v>5740</v>
      </c>
    </row>
    <row r="249" spans="1:9">
      <c r="A249" s="71" t="s">
        <v>546</v>
      </c>
      <c r="B249" s="69" t="s">
        <v>547</v>
      </c>
      <c r="C249" s="24" t="s">
        <v>17</v>
      </c>
      <c r="D249" s="24">
        <v>1</v>
      </c>
      <c r="E249" s="113">
        <v>28</v>
      </c>
      <c r="F249" s="26">
        <v>600</v>
      </c>
      <c r="G249" s="26">
        <v>17</v>
      </c>
      <c r="H249" s="114"/>
      <c r="I249" s="26">
        <f t="shared" si="10"/>
        <v>17276</v>
      </c>
    </row>
    <row r="250" spans="1:9">
      <c r="A250" s="71" t="s">
        <v>548</v>
      </c>
      <c r="B250" s="69" t="s">
        <v>549</v>
      </c>
      <c r="C250" s="24" t="s">
        <v>17</v>
      </c>
      <c r="D250" s="24">
        <v>1</v>
      </c>
      <c r="E250" s="113">
        <v>20</v>
      </c>
      <c r="F250" s="26">
        <v>825</v>
      </c>
      <c r="G250" s="26">
        <v>23</v>
      </c>
      <c r="H250" s="114"/>
      <c r="I250" s="26">
        <f t="shared" si="10"/>
        <v>16960</v>
      </c>
    </row>
    <row r="251" spans="1:9">
      <c r="A251" s="71" t="s">
        <v>550</v>
      </c>
      <c r="B251" s="69" t="s">
        <v>551</v>
      </c>
      <c r="C251" s="24" t="s">
        <v>17</v>
      </c>
      <c r="D251" s="24">
        <v>1</v>
      </c>
      <c r="E251" s="113">
        <v>13</v>
      </c>
      <c r="F251" s="26">
        <v>1300</v>
      </c>
      <c r="G251" s="26">
        <v>29</v>
      </c>
      <c r="H251" s="114"/>
      <c r="I251" s="26">
        <f t="shared" si="10"/>
        <v>17277</v>
      </c>
    </row>
    <row r="252" spans="1:9">
      <c r="A252" s="71" t="s">
        <v>552</v>
      </c>
      <c r="B252" s="69" t="s">
        <v>565</v>
      </c>
      <c r="C252" s="24" t="s">
        <v>17</v>
      </c>
      <c r="D252" s="24">
        <v>1</v>
      </c>
      <c r="E252" s="113">
        <v>10</v>
      </c>
      <c r="F252" s="26"/>
      <c r="G252" s="26">
        <v>13</v>
      </c>
      <c r="H252" s="114"/>
      <c r="I252" s="26">
        <f t="shared" si="10"/>
        <v>130</v>
      </c>
    </row>
    <row r="253" spans="1:9">
      <c r="A253" s="71" t="s">
        <v>554</v>
      </c>
      <c r="B253" s="69" t="s">
        <v>567</v>
      </c>
      <c r="C253" s="24" t="s">
        <v>17</v>
      </c>
      <c r="D253" s="24">
        <v>1</v>
      </c>
      <c r="E253" s="113">
        <v>17</v>
      </c>
      <c r="F253" s="26">
        <v>8</v>
      </c>
      <c r="G253" s="26"/>
      <c r="H253" s="114"/>
      <c r="I253" s="26">
        <f t="shared" si="10"/>
        <v>136</v>
      </c>
    </row>
    <row r="254" spans="1:9">
      <c r="A254" s="71" t="s">
        <v>556</v>
      </c>
      <c r="B254" s="69" t="s">
        <v>569</v>
      </c>
      <c r="C254" s="24" t="s">
        <v>17</v>
      </c>
      <c r="D254" s="24">
        <v>1</v>
      </c>
      <c r="E254" s="113">
        <v>3350</v>
      </c>
      <c r="F254" s="26"/>
      <c r="G254" s="26">
        <v>2.85</v>
      </c>
      <c r="H254" s="114"/>
      <c r="I254" s="26">
        <f t="shared" si="10"/>
        <v>9547.5</v>
      </c>
    </row>
    <row r="255" spans="1:9">
      <c r="A255" s="71" t="s">
        <v>558</v>
      </c>
      <c r="B255" s="69" t="s">
        <v>571</v>
      </c>
      <c r="C255" s="24" t="s">
        <v>17</v>
      </c>
      <c r="D255" s="24">
        <v>1</v>
      </c>
      <c r="E255" s="113">
        <v>335</v>
      </c>
      <c r="F255" s="26"/>
      <c r="G255" s="26">
        <v>4</v>
      </c>
      <c r="H255" s="114"/>
      <c r="I255" s="26">
        <f t="shared" si="10"/>
        <v>1340</v>
      </c>
    </row>
    <row r="256" spans="1:9">
      <c r="A256" s="71" t="s">
        <v>560</v>
      </c>
      <c r="B256" s="69" t="s">
        <v>573</v>
      </c>
      <c r="C256" s="24" t="s">
        <v>17</v>
      </c>
      <c r="D256" s="24">
        <v>1</v>
      </c>
      <c r="E256" s="113">
        <v>100</v>
      </c>
      <c r="F256" s="26"/>
      <c r="G256" s="26">
        <v>4.5999999999999996</v>
      </c>
      <c r="H256" s="114"/>
      <c r="I256" s="26">
        <f t="shared" si="10"/>
        <v>459.99999999999994</v>
      </c>
    </row>
    <row r="257" spans="1:9">
      <c r="A257" s="71" t="s">
        <v>562</v>
      </c>
      <c r="B257" s="69" t="s">
        <v>579</v>
      </c>
      <c r="C257" s="24" t="s">
        <v>17</v>
      </c>
      <c r="D257" s="24">
        <v>1</v>
      </c>
      <c r="E257" s="113">
        <v>165</v>
      </c>
      <c r="F257" s="26"/>
      <c r="G257" s="26">
        <v>0.56999999999999995</v>
      </c>
      <c r="H257" s="114"/>
      <c r="I257" s="26">
        <f t="shared" si="10"/>
        <v>94.05</v>
      </c>
    </row>
    <row r="258" spans="1:9">
      <c r="A258" s="71" t="s">
        <v>564</v>
      </c>
      <c r="B258" s="69" t="s">
        <v>581</v>
      </c>
      <c r="C258" s="24" t="s">
        <v>17</v>
      </c>
      <c r="D258" s="24">
        <v>1</v>
      </c>
      <c r="E258" s="113">
        <v>3350</v>
      </c>
      <c r="F258" s="26"/>
      <c r="G258" s="26">
        <v>2.2999999999999998</v>
      </c>
      <c r="H258" s="114"/>
      <c r="I258" s="26">
        <f t="shared" si="10"/>
        <v>7704.9999999999991</v>
      </c>
    </row>
    <row r="259" spans="1:9">
      <c r="A259" s="71" t="s">
        <v>566</v>
      </c>
      <c r="B259" s="69" t="s">
        <v>583</v>
      </c>
      <c r="C259" s="24" t="s">
        <v>17</v>
      </c>
      <c r="D259" s="24">
        <v>1</v>
      </c>
      <c r="E259" s="113">
        <v>335</v>
      </c>
      <c r="F259" s="26"/>
      <c r="G259" s="26">
        <v>2.9</v>
      </c>
      <c r="H259" s="114"/>
      <c r="I259" s="26">
        <f t="shared" si="10"/>
        <v>971.5</v>
      </c>
    </row>
    <row r="260" spans="1:9">
      <c r="A260" s="71" t="s">
        <v>568</v>
      </c>
      <c r="B260" s="69" t="s">
        <v>585</v>
      </c>
      <c r="C260" s="24" t="s">
        <v>17</v>
      </c>
      <c r="D260" s="24">
        <v>1</v>
      </c>
      <c r="E260" s="113">
        <v>200</v>
      </c>
      <c r="F260" s="26"/>
      <c r="G260" s="26">
        <v>4</v>
      </c>
      <c r="H260" s="114"/>
      <c r="I260" s="26">
        <f t="shared" si="10"/>
        <v>800</v>
      </c>
    </row>
    <row r="261" spans="1:9">
      <c r="A261" s="71" t="s">
        <v>570</v>
      </c>
      <c r="B261" s="69" t="s">
        <v>587</v>
      </c>
      <c r="C261" s="24" t="s">
        <v>17</v>
      </c>
      <c r="D261" s="24">
        <v>1</v>
      </c>
      <c r="E261" s="113">
        <v>165</v>
      </c>
      <c r="F261" s="26"/>
      <c r="G261" s="26">
        <v>0.56999999999999995</v>
      </c>
      <c r="H261" s="114"/>
      <c r="I261" s="26">
        <f t="shared" si="10"/>
        <v>94.05</v>
      </c>
    </row>
    <row r="262" spans="1:9">
      <c r="A262" s="71" t="s">
        <v>572</v>
      </c>
      <c r="B262" s="69" t="s">
        <v>589</v>
      </c>
      <c r="C262" s="24" t="s">
        <v>17</v>
      </c>
      <c r="D262" s="24">
        <v>100</v>
      </c>
      <c r="E262" s="113">
        <v>35</v>
      </c>
      <c r="F262" s="26">
        <v>1.8</v>
      </c>
      <c r="G262" s="26">
        <v>0.45</v>
      </c>
      <c r="H262" s="114"/>
      <c r="I262" s="26">
        <f t="shared" si="10"/>
        <v>78.75</v>
      </c>
    </row>
    <row r="263" spans="1:9">
      <c r="A263" s="71" t="s">
        <v>574</v>
      </c>
      <c r="B263" s="69" t="s">
        <v>591</v>
      </c>
      <c r="C263" s="24" t="s">
        <v>17</v>
      </c>
      <c r="D263" s="24">
        <v>100</v>
      </c>
      <c r="E263" s="113">
        <v>70</v>
      </c>
      <c r="F263" s="26">
        <v>3</v>
      </c>
      <c r="G263" s="26">
        <v>0.55000000000000004</v>
      </c>
      <c r="H263" s="114"/>
      <c r="I263" s="26">
        <f t="shared" si="10"/>
        <v>248.5</v>
      </c>
    </row>
    <row r="264" spans="1:9">
      <c r="A264" s="71" t="s">
        <v>576</v>
      </c>
      <c r="B264" s="69" t="s">
        <v>593</v>
      </c>
      <c r="C264" s="24" t="s">
        <v>17</v>
      </c>
      <c r="D264" s="24">
        <v>100</v>
      </c>
      <c r="E264" s="113">
        <v>70</v>
      </c>
      <c r="F264" s="26">
        <v>4.5</v>
      </c>
      <c r="G264" s="26">
        <v>0.55000000000000004</v>
      </c>
      <c r="H264" s="114"/>
      <c r="I264" s="26">
        <f t="shared" si="10"/>
        <v>353.5</v>
      </c>
    </row>
    <row r="265" spans="1:9">
      <c r="A265" s="71" t="s">
        <v>578</v>
      </c>
      <c r="B265" s="69" t="s">
        <v>595</v>
      </c>
      <c r="C265" s="24" t="s">
        <v>17</v>
      </c>
      <c r="D265" s="24">
        <v>100</v>
      </c>
      <c r="E265" s="113">
        <v>135</v>
      </c>
      <c r="F265" s="26">
        <v>5.2</v>
      </c>
      <c r="G265" s="26">
        <v>1.1499999999999999</v>
      </c>
      <c r="H265" s="114"/>
      <c r="I265" s="26">
        <f t="shared" si="10"/>
        <v>857.25</v>
      </c>
    </row>
    <row r="266" spans="1:9">
      <c r="A266" s="71" t="s">
        <v>580</v>
      </c>
      <c r="B266" s="69" t="s">
        <v>597</v>
      </c>
      <c r="C266" s="24" t="s">
        <v>17</v>
      </c>
      <c r="D266" s="24">
        <v>100</v>
      </c>
      <c r="E266" s="113">
        <v>70</v>
      </c>
      <c r="F266" s="26">
        <v>6.9</v>
      </c>
      <c r="G266" s="26">
        <v>1.7</v>
      </c>
      <c r="H266" s="114"/>
      <c r="I266" s="26">
        <f t="shared" ref="I266:I285" si="11">E266*(F266+G266)</f>
        <v>602</v>
      </c>
    </row>
    <row r="267" spans="1:9">
      <c r="A267" s="71" t="s">
        <v>582</v>
      </c>
      <c r="B267" s="69" t="s">
        <v>599</v>
      </c>
      <c r="C267" s="24" t="s">
        <v>17</v>
      </c>
      <c r="D267" s="24">
        <v>100</v>
      </c>
      <c r="E267" s="113">
        <v>70</v>
      </c>
      <c r="F267" s="26">
        <v>14</v>
      </c>
      <c r="G267" s="26">
        <v>1.7</v>
      </c>
      <c r="H267" s="114"/>
      <c r="I267" s="26">
        <f t="shared" si="11"/>
        <v>1099</v>
      </c>
    </row>
    <row r="268" spans="1:9">
      <c r="A268" s="71" t="s">
        <v>584</v>
      </c>
      <c r="B268" s="69" t="s">
        <v>609</v>
      </c>
      <c r="C268" s="24" t="s">
        <v>17</v>
      </c>
      <c r="D268" s="24"/>
      <c r="E268" s="113">
        <v>1</v>
      </c>
      <c r="F268" s="26">
        <v>0.7</v>
      </c>
      <c r="G268" s="26"/>
      <c r="H268" s="114"/>
      <c r="I268" s="26">
        <f t="shared" si="11"/>
        <v>0.7</v>
      </c>
    </row>
    <row r="269" spans="1:9">
      <c r="A269" s="71" t="s">
        <v>586</v>
      </c>
      <c r="B269" s="69" t="s">
        <v>611</v>
      </c>
      <c r="C269" s="24" t="s">
        <v>17</v>
      </c>
      <c r="D269" s="24"/>
      <c r="E269" s="113">
        <v>1</v>
      </c>
      <c r="F269" s="26">
        <v>1</v>
      </c>
      <c r="G269" s="26"/>
      <c r="H269" s="114"/>
      <c r="I269" s="26">
        <f t="shared" si="11"/>
        <v>1</v>
      </c>
    </row>
    <row r="270" spans="1:9">
      <c r="A270" s="71" t="s">
        <v>588</v>
      </c>
      <c r="B270" s="69" t="s">
        <v>613</v>
      </c>
      <c r="C270" s="24" t="s">
        <v>17</v>
      </c>
      <c r="D270" s="24">
        <v>100</v>
      </c>
      <c r="E270" s="113">
        <v>1</v>
      </c>
      <c r="F270" s="26"/>
      <c r="G270" s="26">
        <v>8</v>
      </c>
      <c r="H270" s="114"/>
      <c r="I270" s="26">
        <f t="shared" si="11"/>
        <v>8</v>
      </c>
    </row>
    <row r="271" spans="1:9">
      <c r="A271" s="71" t="s">
        <v>590</v>
      </c>
      <c r="B271" s="69" t="s">
        <v>615</v>
      </c>
      <c r="C271" s="24" t="s">
        <v>17</v>
      </c>
      <c r="D271" s="24">
        <v>100</v>
      </c>
      <c r="E271" s="113">
        <v>1</v>
      </c>
      <c r="F271" s="26">
        <v>2.8</v>
      </c>
      <c r="G271" s="26">
        <v>1.7</v>
      </c>
      <c r="H271" s="114"/>
      <c r="I271" s="26">
        <f t="shared" si="11"/>
        <v>4.5</v>
      </c>
    </row>
    <row r="272" spans="1:9">
      <c r="A272" s="71" t="s">
        <v>592</v>
      </c>
      <c r="B272" s="69" t="s">
        <v>617</v>
      </c>
      <c r="C272" s="24" t="s">
        <v>17</v>
      </c>
      <c r="D272" s="24">
        <v>100</v>
      </c>
      <c r="E272" s="113">
        <v>1</v>
      </c>
      <c r="F272" s="26">
        <v>3.45</v>
      </c>
      <c r="G272" s="26">
        <v>1.7</v>
      </c>
      <c r="H272" s="114"/>
      <c r="I272" s="26">
        <f t="shared" si="11"/>
        <v>5.15</v>
      </c>
    </row>
    <row r="273" spans="1:9">
      <c r="A273" s="71" t="s">
        <v>594</v>
      </c>
      <c r="B273" s="69" t="s">
        <v>619</v>
      </c>
      <c r="C273" s="24" t="s">
        <v>17</v>
      </c>
      <c r="D273" s="24">
        <v>100</v>
      </c>
      <c r="E273" s="113">
        <v>1</v>
      </c>
      <c r="F273" s="26">
        <v>2.16</v>
      </c>
      <c r="G273" s="26">
        <v>0.23</v>
      </c>
      <c r="H273" s="114"/>
      <c r="I273" s="26">
        <f t="shared" si="11"/>
        <v>2.39</v>
      </c>
    </row>
    <row r="274" spans="1:9">
      <c r="A274" s="71" t="s">
        <v>596</v>
      </c>
      <c r="B274" s="69" t="s">
        <v>1214</v>
      </c>
      <c r="C274" s="24" t="s">
        <v>308</v>
      </c>
      <c r="D274" s="24">
        <v>20</v>
      </c>
      <c r="E274" s="113">
        <v>1650</v>
      </c>
      <c r="F274" s="26">
        <v>2.12</v>
      </c>
      <c r="G274" s="26"/>
      <c r="H274" s="114"/>
      <c r="I274" s="26">
        <f t="shared" si="11"/>
        <v>3498</v>
      </c>
    </row>
    <row r="275" spans="1:9">
      <c r="A275" s="71" t="s">
        <v>598</v>
      </c>
      <c r="B275" s="69" t="s">
        <v>1215</v>
      </c>
      <c r="C275" s="24" t="s">
        <v>308</v>
      </c>
      <c r="D275" s="24">
        <v>20</v>
      </c>
      <c r="E275" s="113">
        <v>1650</v>
      </c>
      <c r="F275" s="26">
        <v>2.8</v>
      </c>
      <c r="G275" s="26"/>
      <c r="H275" s="114"/>
      <c r="I275" s="26">
        <f t="shared" si="11"/>
        <v>4620</v>
      </c>
    </row>
    <row r="276" spans="1:9">
      <c r="A276" s="71" t="s">
        <v>600</v>
      </c>
      <c r="B276" s="69" t="s">
        <v>1216</v>
      </c>
      <c r="C276" s="24" t="s">
        <v>308</v>
      </c>
      <c r="D276" s="24">
        <v>20</v>
      </c>
      <c r="E276" s="113">
        <v>1650</v>
      </c>
      <c r="F276" s="26">
        <v>3.51</v>
      </c>
      <c r="G276" s="26"/>
      <c r="H276" s="114"/>
      <c r="I276" s="26">
        <f t="shared" si="11"/>
        <v>5791.5</v>
      </c>
    </row>
    <row r="277" spans="1:9">
      <c r="A277" s="71" t="s">
        <v>602</v>
      </c>
      <c r="B277" s="69" t="s">
        <v>1217</v>
      </c>
      <c r="C277" s="24" t="s">
        <v>308</v>
      </c>
      <c r="D277" s="24">
        <v>20</v>
      </c>
      <c r="E277" s="113">
        <v>1</v>
      </c>
      <c r="F277" s="26">
        <v>3.59</v>
      </c>
      <c r="G277" s="26"/>
      <c r="H277" s="114"/>
      <c r="I277" s="26">
        <f t="shared" si="11"/>
        <v>3.59</v>
      </c>
    </row>
    <row r="278" spans="1:9">
      <c r="A278" s="71" t="s">
        <v>604</v>
      </c>
      <c r="B278" s="69" t="s">
        <v>1218</v>
      </c>
      <c r="C278" s="24" t="s">
        <v>308</v>
      </c>
      <c r="D278" s="24">
        <v>20</v>
      </c>
      <c r="E278" s="113">
        <v>1</v>
      </c>
      <c r="F278" s="26">
        <v>4.28</v>
      </c>
      <c r="G278" s="26"/>
      <c r="H278" s="114"/>
      <c r="I278" s="26">
        <f t="shared" si="11"/>
        <v>4.28</v>
      </c>
    </row>
    <row r="279" spans="1:9">
      <c r="A279" s="71" t="s">
        <v>606</v>
      </c>
      <c r="B279" s="69" t="s">
        <v>1219</v>
      </c>
      <c r="C279" s="24" t="s">
        <v>308</v>
      </c>
      <c r="D279" s="24"/>
      <c r="E279" s="113">
        <v>1</v>
      </c>
      <c r="F279" s="26">
        <v>6.82</v>
      </c>
      <c r="G279" s="26"/>
      <c r="H279" s="114"/>
      <c r="I279" s="26">
        <f t="shared" si="11"/>
        <v>6.82</v>
      </c>
    </row>
    <row r="280" spans="1:9">
      <c r="A280" s="71" t="s">
        <v>608</v>
      </c>
      <c r="B280" s="69" t="s">
        <v>1220</v>
      </c>
      <c r="C280" s="24" t="s">
        <v>308</v>
      </c>
      <c r="D280" s="24"/>
      <c r="E280" s="113">
        <v>1</v>
      </c>
      <c r="F280" s="26">
        <v>9.2200000000000006</v>
      </c>
      <c r="G280" s="26"/>
      <c r="H280" s="114"/>
      <c r="I280" s="26">
        <f t="shared" si="11"/>
        <v>9.2200000000000006</v>
      </c>
    </row>
    <row r="281" spans="1:9">
      <c r="A281" s="71" t="s">
        <v>610</v>
      </c>
      <c r="B281" s="69" t="s">
        <v>1221</v>
      </c>
      <c r="C281" s="24" t="s">
        <v>308</v>
      </c>
      <c r="D281" s="24"/>
      <c r="E281" s="113">
        <v>1</v>
      </c>
      <c r="F281" s="26">
        <v>12.46</v>
      </c>
      <c r="G281" s="26"/>
      <c r="H281" s="114"/>
      <c r="I281" s="26">
        <f t="shared" si="11"/>
        <v>12.46</v>
      </c>
    </row>
    <row r="282" spans="1:9">
      <c r="A282" s="71" t="s">
        <v>612</v>
      </c>
      <c r="B282" s="69" t="s">
        <v>1222</v>
      </c>
      <c r="C282" s="24" t="s">
        <v>308</v>
      </c>
      <c r="D282" s="24"/>
      <c r="E282" s="113">
        <v>1</v>
      </c>
      <c r="F282" s="26">
        <v>17.739999999999998</v>
      </c>
      <c r="G282" s="26"/>
      <c r="H282" s="114"/>
      <c r="I282" s="26">
        <f t="shared" si="11"/>
        <v>17.739999999999998</v>
      </c>
    </row>
    <row r="283" spans="1:9">
      <c r="A283" s="71" t="s">
        <v>614</v>
      </c>
      <c r="B283" s="69" t="s">
        <v>1223</v>
      </c>
      <c r="C283" s="24" t="s">
        <v>308</v>
      </c>
      <c r="D283" s="24"/>
      <c r="E283" s="113">
        <v>1</v>
      </c>
      <c r="F283" s="26">
        <v>26.67</v>
      </c>
      <c r="G283" s="26"/>
      <c r="H283" s="114"/>
      <c r="I283" s="26">
        <f t="shared" si="11"/>
        <v>26.67</v>
      </c>
    </row>
    <row r="284" spans="1:9">
      <c r="A284" s="71" t="s">
        <v>616</v>
      </c>
      <c r="B284" s="69" t="s">
        <v>1224</v>
      </c>
      <c r="C284" s="24" t="s">
        <v>17</v>
      </c>
      <c r="D284" s="24">
        <v>20</v>
      </c>
      <c r="E284" s="113">
        <v>1</v>
      </c>
      <c r="F284" s="26"/>
      <c r="G284" s="26">
        <v>1.1499999999999999</v>
      </c>
      <c r="H284" s="114"/>
      <c r="I284" s="26">
        <f t="shared" si="11"/>
        <v>1.1499999999999999</v>
      </c>
    </row>
    <row r="285" spans="1:9">
      <c r="A285" s="71" t="s">
        <v>618</v>
      </c>
      <c r="B285" s="69" t="s">
        <v>646</v>
      </c>
      <c r="C285" s="24" t="s">
        <v>17</v>
      </c>
      <c r="D285" s="24">
        <v>100</v>
      </c>
      <c r="E285" s="113">
        <v>1</v>
      </c>
      <c r="F285" s="26"/>
      <c r="G285" s="26">
        <v>11.5</v>
      </c>
      <c r="H285" s="114"/>
      <c r="I285" s="26">
        <f t="shared" si="11"/>
        <v>11.5</v>
      </c>
    </row>
    <row r="286" spans="1:9" s="22" customFormat="1">
      <c r="A286" s="21" t="s">
        <v>647</v>
      </c>
      <c r="B286" s="478" t="s">
        <v>1225</v>
      </c>
      <c r="C286" s="479"/>
      <c r="D286" s="479"/>
      <c r="E286" s="479"/>
      <c r="F286" s="479"/>
      <c r="G286" s="479"/>
      <c r="H286" s="479"/>
      <c r="I286" s="480"/>
    </row>
    <row r="287" spans="1:9">
      <c r="A287" s="71" t="s">
        <v>1226</v>
      </c>
      <c r="B287" s="69" t="s">
        <v>650</v>
      </c>
      <c r="C287" s="24" t="s">
        <v>17</v>
      </c>
      <c r="D287" s="24">
        <v>100</v>
      </c>
      <c r="E287" s="113">
        <v>70</v>
      </c>
      <c r="F287" s="26">
        <v>13</v>
      </c>
      <c r="G287" s="26"/>
      <c r="H287" s="114"/>
      <c r="I287" s="26">
        <f>E287*(F287+G287)</f>
        <v>910</v>
      </c>
    </row>
    <row r="288" spans="1:9">
      <c r="A288" s="71" t="s">
        <v>1227</v>
      </c>
      <c r="B288" s="69" t="s">
        <v>652</v>
      </c>
      <c r="C288" s="24" t="s">
        <v>17</v>
      </c>
      <c r="D288" s="24">
        <v>100</v>
      </c>
      <c r="E288" s="113">
        <v>165</v>
      </c>
      <c r="F288" s="26">
        <v>22</v>
      </c>
      <c r="G288" s="26"/>
      <c r="H288" s="114"/>
      <c r="I288" s="26">
        <f>E288*(F288+G288)</f>
        <v>3630</v>
      </c>
    </row>
    <row r="289" spans="1:9">
      <c r="A289" s="71" t="s">
        <v>1228</v>
      </c>
      <c r="B289" s="69" t="s">
        <v>1229</v>
      </c>
      <c r="C289" s="24" t="s">
        <v>17</v>
      </c>
      <c r="D289" s="24">
        <v>100</v>
      </c>
      <c r="E289" s="113">
        <v>235</v>
      </c>
      <c r="F289" s="26">
        <v>99</v>
      </c>
      <c r="G289" s="26"/>
      <c r="H289" s="114"/>
      <c r="I289" s="26">
        <f>E289*(F289+G289)</f>
        <v>23265</v>
      </c>
    </row>
    <row r="290" spans="1:9" s="22" customFormat="1">
      <c r="A290" s="70" t="s">
        <v>655</v>
      </c>
      <c r="B290" s="478" t="s">
        <v>656</v>
      </c>
      <c r="C290" s="479"/>
      <c r="D290" s="479"/>
      <c r="E290" s="479"/>
      <c r="F290" s="479"/>
      <c r="G290" s="479"/>
      <c r="H290" s="479"/>
      <c r="I290" s="480"/>
    </row>
    <row r="291" spans="1:9" s="22" customFormat="1">
      <c r="A291" s="71" t="s">
        <v>657</v>
      </c>
      <c r="B291" s="23" t="s">
        <v>650</v>
      </c>
      <c r="C291" s="24" t="s">
        <v>17</v>
      </c>
      <c r="D291" s="18"/>
      <c r="E291" s="113">
        <v>30</v>
      </c>
      <c r="F291" s="26">
        <v>13</v>
      </c>
      <c r="G291" s="65"/>
      <c r="H291" s="127"/>
      <c r="I291" s="26">
        <f t="shared" ref="I291:I296" si="12">E291*(F291+G291)</f>
        <v>390</v>
      </c>
    </row>
    <row r="292" spans="1:9" s="22" customFormat="1">
      <c r="A292" s="71" t="s">
        <v>658</v>
      </c>
      <c r="B292" s="23" t="s">
        <v>652</v>
      </c>
      <c r="C292" s="24" t="s">
        <v>17</v>
      </c>
      <c r="D292" s="18"/>
      <c r="E292" s="113">
        <v>30</v>
      </c>
      <c r="F292" s="26">
        <v>21</v>
      </c>
      <c r="G292" s="65"/>
      <c r="H292" s="127"/>
      <c r="I292" s="26">
        <f t="shared" si="12"/>
        <v>630</v>
      </c>
    </row>
    <row r="293" spans="1:9">
      <c r="A293" s="71" t="s">
        <v>659</v>
      </c>
      <c r="B293" s="23" t="s">
        <v>660</v>
      </c>
      <c r="C293" s="24" t="s">
        <v>17</v>
      </c>
      <c r="D293" s="24">
        <v>100</v>
      </c>
      <c r="E293" s="113">
        <v>30</v>
      </c>
      <c r="F293" s="26">
        <v>15</v>
      </c>
      <c r="G293" s="26"/>
      <c r="H293" s="114"/>
      <c r="I293" s="26">
        <f t="shared" si="12"/>
        <v>450</v>
      </c>
    </row>
    <row r="294" spans="1:9">
      <c r="A294" s="71" t="s">
        <v>661</v>
      </c>
      <c r="B294" s="23" t="s">
        <v>662</v>
      </c>
      <c r="C294" s="24" t="s">
        <v>17</v>
      </c>
      <c r="D294" s="24">
        <v>100</v>
      </c>
      <c r="E294" s="113">
        <v>30</v>
      </c>
      <c r="F294" s="26">
        <v>24</v>
      </c>
      <c r="G294" s="26"/>
      <c r="H294" s="114"/>
      <c r="I294" s="26">
        <f t="shared" si="12"/>
        <v>720</v>
      </c>
    </row>
    <row r="295" spans="1:9">
      <c r="A295" s="71" t="s">
        <v>663</v>
      </c>
      <c r="B295" s="23" t="s">
        <v>664</v>
      </c>
      <c r="C295" s="24" t="s">
        <v>17</v>
      </c>
      <c r="D295" s="24"/>
      <c r="E295" s="113">
        <v>30</v>
      </c>
      <c r="F295" s="26">
        <v>17</v>
      </c>
      <c r="G295" s="26"/>
      <c r="H295" s="114"/>
      <c r="I295" s="26">
        <f t="shared" si="12"/>
        <v>510</v>
      </c>
    </row>
    <row r="296" spans="1:9">
      <c r="A296" s="71" t="s">
        <v>665</v>
      </c>
      <c r="B296" s="23" t="s">
        <v>666</v>
      </c>
      <c r="C296" s="24" t="s">
        <v>17</v>
      </c>
      <c r="D296" s="24"/>
      <c r="E296" s="113">
        <v>30</v>
      </c>
      <c r="F296" s="26">
        <v>27</v>
      </c>
      <c r="G296" s="26"/>
      <c r="H296" s="114"/>
      <c r="I296" s="26">
        <f t="shared" si="12"/>
        <v>810</v>
      </c>
    </row>
    <row r="297" spans="1:9" s="22" customFormat="1">
      <c r="A297" s="70" t="s">
        <v>1230</v>
      </c>
      <c r="B297" s="478" t="s">
        <v>668</v>
      </c>
      <c r="C297" s="479"/>
      <c r="D297" s="479"/>
      <c r="E297" s="479"/>
      <c r="F297" s="479"/>
      <c r="G297" s="479"/>
      <c r="H297" s="479"/>
      <c r="I297" s="480"/>
    </row>
    <row r="298" spans="1:9">
      <c r="A298" s="71" t="s">
        <v>1231</v>
      </c>
      <c r="B298" s="23" t="s">
        <v>670</v>
      </c>
      <c r="C298" s="24" t="s">
        <v>17</v>
      </c>
      <c r="D298" s="24">
        <v>100</v>
      </c>
      <c r="E298" s="113">
        <v>35</v>
      </c>
      <c r="F298" s="26">
        <v>45</v>
      </c>
      <c r="G298" s="26"/>
      <c r="H298" s="114"/>
      <c r="I298" s="26">
        <f>E298*(F298+G298)</f>
        <v>1575</v>
      </c>
    </row>
    <row r="299" spans="1:9">
      <c r="A299" s="71" t="s">
        <v>1232</v>
      </c>
      <c r="B299" s="23" t="s">
        <v>672</v>
      </c>
      <c r="C299" s="24" t="s">
        <v>17</v>
      </c>
      <c r="D299" s="24">
        <v>100</v>
      </c>
      <c r="E299" s="113">
        <v>35</v>
      </c>
      <c r="F299" s="26">
        <v>76</v>
      </c>
      <c r="G299" s="26"/>
      <c r="H299" s="114"/>
      <c r="I299" s="26">
        <f>E299*(F299+G299)</f>
        <v>2660</v>
      </c>
    </row>
    <row r="300" spans="1:9">
      <c r="A300" s="71" t="s">
        <v>1233</v>
      </c>
      <c r="B300" s="23" t="s">
        <v>1234</v>
      </c>
      <c r="C300" s="24" t="s">
        <v>17</v>
      </c>
      <c r="D300" s="24">
        <v>100</v>
      </c>
      <c r="E300" s="113">
        <v>70</v>
      </c>
      <c r="F300" s="26">
        <v>323.14999999999998</v>
      </c>
      <c r="G300" s="26"/>
      <c r="H300" s="114"/>
      <c r="I300" s="26">
        <f>E300*(F300+G300)</f>
        <v>22620.5</v>
      </c>
    </row>
    <row r="301" spans="1:9" s="22" customFormat="1">
      <c r="A301" s="70" t="s">
        <v>676</v>
      </c>
      <c r="B301" s="478" t="s">
        <v>677</v>
      </c>
      <c r="C301" s="479"/>
      <c r="D301" s="479"/>
      <c r="E301" s="479"/>
      <c r="F301" s="479"/>
      <c r="G301" s="479"/>
      <c r="H301" s="479"/>
      <c r="I301" s="480"/>
    </row>
    <row r="302" spans="1:9">
      <c r="A302" s="71" t="s">
        <v>1235</v>
      </c>
      <c r="B302" s="23" t="s">
        <v>679</v>
      </c>
      <c r="C302" s="24" t="s">
        <v>17</v>
      </c>
      <c r="D302" s="24">
        <v>100</v>
      </c>
      <c r="E302" s="113">
        <v>10</v>
      </c>
      <c r="F302" s="26">
        <v>51</v>
      </c>
      <c r="G302" s="26"/>
      <c r="H302" s="114"/>
      <c r="I302" s="26">
        <f>E302*(F302+G302)</f>
        <v>510</v>
      </c>
    </row>
    <row r="303" spans="1:9">
      <c r="A303" s="71" t="s">
        <v>1236</v>
      </c>
      <c r="B303" s="23" t="s">
        <v>681</v>
      </c>
      <c r="C303" s="24" t="s">
        <v>17</v>
      </c>
      <c r="D303" s="24">
        <v>100</v>
      </c>
      <c r="E303" s="113">
        <v>10</v>
      </c>
      <c r="F303" s="26">
        <v>85</v>
      </c>
      <c r="G303" s="26"/>
      <c r="H303" s="114"/>
      <c r="I303" s="26">
        <f>E303*(F303+G303)</f>
        <v>850</v>
      </c>
    </row>
    <row r="304" spans="1:9">
      <c r="A304" s="71" t="s">
        <v>1237</v>
      </c>
      <c r="B304" s="23" t="s">
        <v>1234</v>
      </c>
      <c r="C304" s="24" t="s">
        <v>17</v>
      </c>
      <c r="D304" s="24">
        <v>100</v>
      </c>
      <c r="E304" s="113">
        <v>20</v>
      </c>
      <c r="F304" s="26">
        <v>358.8</v>
      </c>
      <c r="G304" s="26"/>
      <c r="H304" s="114"/>
      <c r="I304" s="26">
        <f>E304*(F304+G304)</f>
        <v>7176</v>
      </c>
    </row>
    <row r="305" spans="1:9" s="22" customFormat="1">
      <c r="A305" s="70" t="s">
        <v>684</v>
      </c>
      <c r="B305" s="478" t="s">
        <v>685</v>
      </c>
      <c r="C305" s="479"/>
      <c r="D305" s="479"/>
      <c r="E305" s="479"/>
      <c r="F305" s="479"/>
      <c r="G305" s="479"/>
      <c r="H305" s="479"/>
      <c r="I305" s="480"/>
    </row>
    <row r="306" spans="1:9">
      <c r="A306" s="71" t="s">
        <v>1238</v>
      </c>
      <c r="B306" s="23" t="s">
        <v>687</v>
      </c>
      <c r="C306" s="24" t="s">
        <v>17</v>
      </c>
      <c r="D306" s="24">
        <v>100</v>
      </c>
      <c r="E306" s="113">
        <v>70</v>
      </c>
      <c r="F306" s="26">
        <v>45</v>
      </c>
      <c r="G306" s="26"/>
      <c r="H306" s="114"/>
      <c r="I306" s="26">
        <f>E306*(F306+G306)</f>
        <v>3150</v>
      </c>
    </row>
    <row r="307" spans="1:9">
      <c r="A307" s="71" t="s">
        <v>1239</v>
      </c>
      <c r="B307" s="23" t="s">
        <v>689</v>
      </c>
      <c r="C307" s="24" t="s">
        <v>17</v>
      </c>
      <c r="D307" s="24">
        <v>100</v>
      </c>
      <c r="E307" s="113">
        <v>70</v>
      </c>
      <c r="F307" s="26">
        <v>76</v>
      </c>
      <c r="G307" s="26"/>
      <c r="H307" s="114"/>
      <c r="I307" s="26">
        <f>E307*(F307+G307)</f>
        <v>5320</v>
      </c>
    </row>
    <row r="308" spans="1:9">
      <c r="A308" s="71" t="s">
        <v>1240</v>
      </c>
      <c r="B308" s="23" t="s">
        <v>1241</v>
      </c>
      <c r="C308" s="24" t="s">
        <v>17</v>
      </c>
      <c r="D308" s="24">
        <v>100</v>
      </c>
      <c r="E308" s="113">
        <v>135</v>
      </c>
      <c r="F308" s="26">
        <v>373.75</v>
      </c>
      <c r="G308" s="26"/>
      <c r="H308" s="114"/>
      <c r="I308" s="26">
        <f>E308*(F308+G308)</f>
        <v>50456.25</v>
      </c>
    </row>
    <row r="309" spans="1:9" s="22" customFormat="1">
      <c r="A309" s="70" t="s">
        <v>692</v>
      </c>
      <c r="B309" s="478" t="s">
        <v>693</v>
      </c>
      <c r="C309" s="479"/>
      <c r="D309" s="479"/>
      <c r="E309" s="479"/>
      <c r="F309" s="479"/>
      <c r="G309" s="479"/>
      <c r="H309" s="479"/>
      <c r="I309" s="480"/>
    </row>
    <row r="310" spans="1:9">
      <c r="A310" s="71" t="s">
        <v>1242</v>
      </c>
      <c r="B310" s="23" t="s">
        <v>695</v>
      </c>
      <c r="C310" s="24" t="s">
        <v>17</v>
      </c>
      <c r="D310" s="24">
        <v>100</v>
      </c>
      <c r="E310" s="113">
        <v>10</v>
      </c>
      <c r="F310" s="26">
        <v>51</v>
      </c>
      <c r="G310" s="26"/>
      <c r="H310" s="114"/>
      <c r="I310" s="26">
        <f>E310*(F310+G310)</f>
        <v>510</v>
      </c>
    </row>
    <row r="311" spans="1:9">
      <c r="A311" s="71" t="s">
        <v>1243</v>
      </c>
      <c r="B311" s="23" t="s">
        <v>697</v>
      </c>
      <c r="C311" s="24" t="s">
        <v>17</v>
      </c>
      <c r="D311" s="24">
        <v>100</v>
      </c>
      <c r="E311" s="113">
        <v>10</v>
      </c>
      <c r="F311" s="26">
        <v>85</v>
      </c>
      <c r="G311" s="26"/>
      <c r="H311" s="114"/>
      <c r="I311" s="26">
        <f>E311*(F311+G311)</f>
        <v>850</v>
      </c>
    </row>
    <row r="312" spans="1:9">
      <c r="A312" s="71" t="s">
        <v>1244</v>
      </c>
      <c r="B312" s="23" t="s">
        <v>1241</v>
      </c>
      <c r="C312" s="24" t="s">
        <v>17</v>
      </c>
      <c r="D312" s="24">
        <v>100</v>
      </c>
      <c r="E312" s="113">
        <v>20</v>
      </c>
      <c r="F312" s="26">
        <v>411.7</v>
      </c>
      <c r="G312" s="26"/>
      <c r="H312" s="114"/>
      <c r="I312" s="26">
        <f>E312*(F312+G312)</f>
        <v>8234</v>
      </c>
    </row>
    <row r="313" spans="1:9" s="22" customFormat="1">
      <c r="A313" s="70" t="s">
        <v>699</v>
      </c>
      <c r="B313" s="478" t="s">
        <v>1245</v>
      </c>
      <c r="C313" s="479"/>
      <c r="D313" s="479"/>
      <c r="E313" s="479"/>
      <c r="F313" s="479"/>
      <c r="G313" s="479"/>
      <c r="H313" s="479"/>
      <c r="I313" s="480"/>
    </row>
    <row r="314" spans="1:9">
      <c r="A314" s="71" t="s">
        <v>1246</v>
      </c>
      <c r="B314" s="23" t="s">
        <v>709</v>
      </c>
      <c r="C314" s="24" t="s">
        <v>17</v>
      </c>
      <c r="D314" s="24">
        <v>100</v>
      </c>
      <c r="E314" s="113">
        <v>50</v>
      </c>
      <c r="F314" s="26">
        <v>19.5</v>
      </c>
      <c r="G314" s="26"/>
      <c r="H314" s="114"/>
      <c r="I314" s="26">
        <f>E314*(F314+G314)</f>
        <v>975</v>
      </c>
    </row>
    <row r="315" spans="1:9">
      <c r="A315" s="71" t="s">
        <v>1247</v>
      </c>
      <c r="B315" s="23" t="s">
        <v>711</v>
      </c>
      <c r="C315" s="24" t="s">
        <v>17</v>
      </c>
      <c r="D315" s="24">
        <v>100</v>
      </c>
      <c r="E315" s="113">
        <v>35</v>
      </c>
      <c r="F315" s="26">
        <v>32</v>
      </c>
      <c r="G315" s="26"/>
      <c r="H315" s="114"/>
      <c r="I315" s="26">
        <f>E315*(F315+G315)</f>
        <v>1120</v>
      </c>
    </row>
    <row r="316" spans="1:9">
      <c r="A316" s="71" t="s">
        <v>1248</v>
      </c>
      <c r="B316" s="23" t="s">
        <v>1234</v>
      </c>
      <c r="C316" s="24" t="s">
        <v>17</v>
      </c>
      <c r="D316" s="24">
        <v>100</v>
      </c>
      <c r="E316" s="113">
        <v>95</v>
      </c>
      <c r="F316" s="26">
        <v>148.35</v>
      </c>
      <c r="G316" s="26"/>
      <c r="H316" s="114"/>
      <c r="I316" s="26">
        <f>E316*(F316+G316)</f>
        <v>14093.25</v>
      </c>
    </row>
    <row r="317" spans="1:9" s="22" customFormat="1">
      <c r="A317" s="72" t="s">
        <v>706</v>
      </c>
      <c r="B317" s="478" t="s">
        <v>722</v>
      </c>
      <c r="C317" s="479"/>
      <c r="D317" s="479"/>
      <c r="E317" s="479"/>
      <c r="F317" s="479"/>
      <c r="G317" s="479"/>
      <c r="H317" s="479"/>
      <c r="I317" s="480"/>
    </row>
    <row r="318" spans="1:9" s="29" customFormat="1">
      <c r="A318" s="71" t="s">
        <v>1249</v>
      </c>
      <c r="B318" s="23" t="s">
        <v>724</v>
      </c>
      <c r="C318" s="24" t="s">
        <v>17</v>
      </c>
      <c r="D318" s="24">
        <v>100</v>
      </c>
      <c r="E318" s="113">
        <v>7</v>
      </c>
      <c r="F318" s="26">
        <v>55</v>
      </c>
      <c r="G318" s="26"/>
      <c r="H318" s="114"/>
      <c r="I318" s="26">
        <f>E318*(F318+G318)</f>
        <v>385</v>
      </c>
    </row>
    <row r="319" spans="1:9">
      <c r="A319" s="71" t="s">
        <v>1250</v>
      </c>
      <c r="B319" s="23" t="s">
        <v>726</v>
      </c>
      <c r="C319" s="24" t="s">
        <v>17</v>
      </c>
      <c r="D319" s="24">
        <v>100</v>
      </c>
      <c r="E319" s="113">
        <v>7</v>
      </c>
      <c r="F319" s="26">
        <v>92</v>
      </c>
      <c r="G319" s="26"/>
      <c r="H319" s="114"/>
      <c r="I319" s="26">
        <f>E319*(F319+G319)</f>
        <v>644</v>
      </c>
    </row>
    <row r="320" spans="1:9">
      <c r="A320" s="71" t="s">
        <v>1251</v>
      </c>
      <c r="B320" s="23" t="s">
        <v>1252</v>
      </c>
      <c r="C320" s="24" t="s">
        <v>17</v>
      </c>
      <c r="D320" s="24">
        <v>100</v>
      </c>
      <c r="E320" s="113">
        <v>10</v>
      </c>
      <c r="F320" s="26">
        <v>430</v>
      </c>
      <c r="G320" s="26"/>
      <c r="H320" s="114"/>
      <c r="I320" s="26">
        <f>E320*(F320+G320)</f>
        <v>4300</v>
      </c>
    </row>
    <row r="321" spans="1:9" s="22" customFormat="1">
      <c r="A321" s="70" t="s">
        <v>713</v>
      </c>
      <c r="B321" s="478" t="s">
        <v>730</v>
      </c>
      <c r="C321" s="479"/>
      <c r="D321" s="479"/>
      <c r="E321" s="479"/>
      <c r="F321" s="479"/>
      <c r="G321" s="479"/>
      <c r="H321" s="479"/>
      <c r="I321" s="480"/>
    </row>
    <row r="322" spans="1:9">
      <c r="A322" s="71" t="s">
        <v>1253</v>
      </c>
      <c r="B322" s="23" t="s">
        <v>1254</v>
      </c>
      <c r="C322" s="24" t="s">
        <v>285</v>
      </c>
      <c r="D322" s="24">
        <v>100</v>
      </c>
      <c r="E322" s="113">
        <v>1</v>
      </c>
      <c r="F322" s="26"/>
      <c r="G322" s="131">
        <v>5.5</v>
      </c>
      <c r="H322" s="114"/>
      <c r="I322" s="26">
        <f>E322*(F322+G322)</f>
        <v>5.5</v>
      </c>
    </row>
    <row r="323" spans="1:9">
      <c r="A323" s="71" t="s">
        <v>1255</v>
      </c>
      <c r="B323" s="23" t="s">
        <v>734</v>
      </c>
      <c r="C323" s="24" t="s">
        <v>285</v>
      </c>
      <c r="D323" s="24">
        <v>100</v>
      </c>
      <c r="E323" s="113">
        <v>1</v>
      </c>
      <c r="F323" s="26"/>
      <c r="G323" s="26">
        <v>6.9</v>
      </c>
      <c r="H323" s="114"/>
      <c r="I323" s="26">
        <f>E323*(F323+G323)</f>
        <v>6.9</v>
      </c>
    </row>
    <row r="324" spans="1:9">
      <c r="A324" s="71" t="s">
        <v>1256</v>
      </c>
      <c r="B324" s="23" t="s">
        <v>736</v>
      </c>
      <c r="C324" s="24" t="s">
        <v>285</v>
      </c>
      <c r="D324" s="24">
        <v>100</v>
      </c>
      <c r="E324" s="113">
        <v>1</v>
      </c>
      <c r="F324" s="26"/>
      <c r="G324" s="26">
        <v>8.4</v>
      </c>
      <c r="H324" s="114"/>
      <c r="I324" s="26">
        <f>E324*(F324+G324)</f>
        <v>8.4</v>
      </c>
    </row>
    <row r="325" spans="1:9">
      <c r="A325" s="71" t="s">
        <v>1257</v>
      </c>
      <c r="B325" s="23" t="s">
        <v>738</v>
      </c>
      <c r="C325" s="24" t="s">
        <v>285</v>
      </c>
      <c r="D325" s="24">
        <v>100</v>
      </c>
      <c r="E325" s="113">
        <v>1</v>
      </c>
      <c r="F325" s="26"/>
      <c r="G325" s="26" t="s">
        <v>1258</v>
      </c>
      <c r="H325" s="114"/>
      <c r="I325" s="26"/>
    </row>
    <row r="326" spans="1:9">
      <c r="A326" s="71" t="s">
        <v>1259</v>
      </c>
      <c r="B326" s="23" t="s">
        <v>740</v>
      </c>
      <c r="C326" s="24" t="s">
        <v>285</v>
      </c>
      <c r="D326" s="24">
        <v>100</v>
      </c>
      <c r="E326" s="113">
        <v>1</v>
      </c>
      <c r="F326" s="26"/>
      <c r="G326" s="26">
        <v>0.85</v>
      </c>
      <c r="H326" s="114"/>
      <c r="I326" s="26">
        <f t="shared" ref="I326:I331" si="13">E326*(F326+G326)</f>
        <v>0.85</v>
      </c>
    </row>
    <row r="327" spans="1:9">
      <c r="A327" s="71" t="s">
        <v>1260</v>
      </c>
      <c r="B327" s="23" t="s">
        <v>742</v>
      </c>
      <c r="C327" s="24" t="s">
        <v>285</v>
      </c>
      <c r="D327" s="24">
        <v>100</v>
      </c>
      <c r="E327" s="113">
        <v>1</v>
      </c>
      <c r="F327" s="26"/>
      <c r="G327" s="26">
        <v>2.2999999999999998</v>
      </c>
      <c r="H327" s="114"/>
      <c r="I327" s="26">
        <f t="shared" si="13"/>
        <v>2.2999999999999998</v>
      </c>
    </row>
    <row r="328" spans="1:9">
      <c r="A328" s="71" t="s">
        <v>1261</v>
      </c>
      <c r="B328" s="23" t="s">
        <v>746</v>
      </c>
      <c r="C328" s="24" t="s">
        <v>17</v>
      </c>
      <c r="D328" s="24">
        <v>100</v>
      </c>
      <c r="E328" s="113">
        <v>1</v>
      </c>
      <c r="F328" s="26">
        <v>8.25</v>
      </c>
      <c r="G328" s="26">
        <v>1.25</v>
      </c>
      <c r="H328" s="114"/>
      <c r="I328" s="26">
        <f t="shared" si="13"/>
        <v>9.5</v>
      </c>
    </row>
    <row r="329" spans="1:9">
      <c r="A329" s="71" t="s">
        <v>1262</v>
      </c>
      <c r="B329" s="23" t="s">
        <v>1263</v>
      </c>
      <c r="C329" s="24" t="s">
        <v>285</v>
      </c>
      <c r="D329" s="24">
        <v>100</v>
      </c>
      <c r="E329" s="113">
        <v>1</v>
      </c>
      <c r="F329" s="26"/>
      <c r="G329" s="26">
        <v>1.25</v>
      </c>
      <c r="H329" s="114"/>
      <c r="I329" s="26">
        <f t="shared" si="13"/>
        <v>1.25</v>
      </c>
    </row>
    <row r="330" spans="1:9">
      <c r="A330" s="71" t="s">
        <v>1264</v>
      </c>
      <c r="B330" s="23" t="s">
        <v>752</v>
      </c>
      <c r="C330" s="24" t="s">
        <v>285</v>
      </c>
      <c r="D330" s="24">
        <v>100</v>
      </c>
      <c r="E330" s="113">
        <v>1</v>
      </c>
      <c r="F330" s="26"/>
      <c r="G330" s="26">
        <v>2.5</v>
      </c>
      <c r="H330" s="114"/>
      <c r="I330" s="26">
        <f t="shared" si="13"/>
        <v>2.5</v>
      </c>
    </row>
    <row r="331" spans="1:9">
      <c r="A331" s="71" t="s">
        <v>1265</v>
      </c>
      <c r="B331" s="23" t="s">
        <v>1266</v>
      </c>
      <c r="C331" s="24" t="s">
        <v>17</v>
      </c>
      <c r="D331" s="24">
        <v>100</v>
      </c>
      <c r="E331" s="113">
        <v>1</v>
      </c>
      <c r="F331" s="26"/>
      <c r="G331" s="26">
        <v>1.61</v>
      </c>
      <c r="H331" s="114"/>
      <c r="I331" s="26">
        <f t="shared" si="13"/>
        <v>1.61</v>
      </c>
    </row>
    <row r="332" spans="1:9" s="22" customFormat="1">
      <c r="A332" s="70" t="s">
        <v>721</v>
      </c>
      <c r="B332" s="478" t="s">
        <v>756</v>
      </c>
      <c r="C332" s="479"/>
      <c r="D332" s="479"/>
      <c r="E332" s="479"/>
      <c r="F332" s="479"/>
      <c r="G332" s="479"/>
      <c r="H332" s="479"/>
      <c r="I332" s="480"/>
    </row>
    <row r="333" spans="1:9" ht="25.5">
      <c r="A333" s="71" t="s">
        <v>1267</v>
      </c>
      <c r="B333" s="23" t="s">
        <v>1268</v>
      </c>
      <c r="C333" s="24" t="s">
        <v>17</v>
      </c>
      <c r="D333" s="24">
        <v>100</v>
      </c>
      <c r="E333" s="113">
        <v>1</v>
      </c>
      <c r="F333" s="26"/>
      <c r="G333" s="26">
        <v>240</v>
      </c>
      <c r="H333" s="114"/>
      <c r="I333" s="26">
        <f>E333*(F333+G333)</f>
        <v>240</v>
      </c>
    </row>
    <row r="334" spans="1:9" s="22" customFormat="1">
      <c r="A334" s="70" t="s">
        <v>729</v>
      </c>
      <c r="B334" s="478" t="s">
        <v>762</v>
      </c>
      <c r="C334" s="479"/>
      <c r="D334" s="479"/>
      <c r="E334" s="479"/>
      <c r="F334" s="479"/>
      <c r="G334" s="479"/>
      <c r="H334" s="479"/>
      <c r="I334" s="480"/>
    </row>
    <row r="335" spans="1:9">
      <c r="A335" s="71" t="s">
        <v>1269</v>
      </c>
      <c r="B335" s="23" t="s">
        <v>764</v>
      </c>
      <c r="C335" s="24" t="s">
        <v>765</v>
      </c>
      <c r="D335" s="24">
        <v>100</v>
      </c>
      <c r="E335" s="113">
        <v>1</v>
      </c>
      <c r="F335" s="26">
        <v>130</v>
      </c>
      <c r="G335" s="26"/>
      <c r="H335" s="114"/>
      <c r="I335" s="26">
        <f>E335*(F335+G335)</f>
        <v>130</v>
      </c>
    </row>
    <row r="336" spans="1:9">
      <c r="A336" s="71" t="s">
        <v>1270</v>
      </c>
      <c r="B336" s="23" t="s">
        <v>767</v>
      </c>
      <c r="C336" s="24" t="s">
        <v>765</v>
      </c>
      <c r="D336" s="24">
        <v>100</v>
      </c>
      <c r="E336" s="113">
        <v>1</v>
      </c>
      <c r="F336" s="26">
        <v>167</v>
      </c>
      <c r="G336" s="26"/>
      <c r="H336" s="114"/>
      <c r="I336" s="26">
        <f>E336*(F336+G336)</f>
        <v>167</v>
      </c>
    </row>
    <row r="337" spans="1:9">
      <c r="A337" s="71" t="s">
        <v>1271</v>
      </c>
      <c r="B337" s="23" t="s">
        <v>769</v>
      </c>
      <c r="C337" s="24" t="s">
        <v>765</v>
      </c>
      <c r="D337" s="24">
        <v>100</v>
      </c>
      <c r="E337" s="113">
        <v>1</v>
      </c>
      <c r="F337" s="26"/>
      <c r="G337" s="26">
        <v>40</v>
      </c>
      <c r="H337" s="114"/>
      <c r="I337" s="26">
        <f>E337*(F337+G337)</f>
        <v>40</v>
      </c>
    </row>
    <row r="338" spans="1:9">
      <c r="A338" s="71" t="s">
        <v>1272</v>
      </c>
      <c r="B338" s="23" t="s">
        <v>771</v>
      </c>
      <c r="C338" s="24" t="s">
        <v>765</v>
      </c>
      <c r="D338" s="24">
        <v>100</v>
      </c>
      <c r="E338" s="113">
        <v>1</v>
      </c>
      <c r="F338" s="26"/>
      <c r="G338" s="26">
        <v>29</v>
      </c>
      <c r="H338" s="114"/>
      <c r="I338" s="26">
        <f>E338*(F338+G338)</f>
        <v>29</v>
      </c>
    </row>
    <row r="339" spans="1:9" s="29" customFormat="1">
      <c r="A339" s="71" t="s">
        <v>1273</v>
      </c>
      <c r="B339" s="23" t="s">
        <v>773</v>
      </c>
      <c r="C339" s="24" t="s">
        <v>434</v>
      </c>
      <c r="D339" s="73"/>
      <c r="E339" s="132">
        <v>1</v>
      </c>
      <c r="F339" s="26"/>
      <c r="G339" s="133">
        <v>40</v>
      </c>
      <c r="H339" s="114"/>
      <c r="I339" s="26">
        <f>E339*(F339+G339)</f>
        <v>40</v>
      </c>
    </row>
    <row r="340" spans="1:9" s="22" customFormat="1">
      <c r="A340" s="21">
        <v>9</v>
      </c>
      <c r="B340" s="478" t="s">
        <v>774</v>
      </c>
      <c r="C340" s="479"/>
      <c r="D340" s="479"/>
      <c r="E340" s="479"/>
      <c r="F340" s="479"/>
      <c r="G340" s="479"/>
      <c r="H340" s="479"/>
      <c r="I340" s="480"/>
    </row>
    <row r="341" spans="1:9">
      <c r="A341" s="89" t="s">
        <v>775</v>
      </c>
      <c r="B341" s="23" t="s">
        <v>776</v>
      </c>
      <c r="C341" s="24" t="s">
        <v>17</v>
      </c>
      <c r="D341" s="24">
        <v>100</v>
      </c>
      <c r="E341" s="113">
        <v>1</v>
      </c>
      <c r="F341" s="26"/>
      <c r="G341" s="26">
        <v>17</v>
      </c>
      <c r="H341" s="114"/>
      <c r="I341" s="26">
        <f t="shared" ref="I341:I357" si="14">E341*(F341+G341)</f>
        <v>17</v>
      </c>
    </row>
    <row r="342" spans="1:9" ht="25.5">
      <c r="A342" s="52" t="s">
        <v>777</v>
      </c>
      <c r="B342" s="27" t="s">
        <v>1274</v>
      </c>
      <c r="C342" s="28" t="s">
        <v>17</v>
      </c>
      <c r="D342" s="24">
        <v>100</v>
      </c>
      <c r="E342" s="113">
        <v>1</v>
      </c>
      <c r="F342" s="66"/>
      <c r="G342" s="122">
        <v>29</v>
      </c>
      <c r="H342" s="114"/>
      <c r="I342" s="26">
        <f t="shared" si="14"/>
        <v>29</v>
      </c>
    </row>
    <row r="343" spans="1:9">
      <c r="A343" s="89" t="s">
        <v>779</v>
      </c>
      <c r="B343" s="23" t="s">
        <v>782</v>
      </c>
      <c r="C343" s="24" t="s">
        <v>17</v>
      </c>
      <c r="D343" s="24">
        <v>100</v>
      </c>
      <c r="E343" s="113">
        <v>1</v>
      </c>
      <c r="F343" s="26"/>
      <c r="G343" s="26">
        <v>13</v>
      </c>
      <c r="H343" s="114"/>
      <c r="I343" s="26">
        <f t="shared" si="14"/>
        <v>13</v>
      </c>
    </row>
    <row r="344" spans="1:9">
      <c r="A344" s="89" t="s">
        <v>781</v>
      </c>
      <c r="B344" s="23" t="s">
        <v>1275</v>
      </c>
      <c r="C344" s="24" t="s">
        <v>32</v>
      </c>
      <c r="D344" s="24">
        <v>100</v>
      </c>
      <c r="E344" s="113">
        <v>1</v>
      </c>
      <c r="F344" s="26"/>
      <c r="G344" s="26">
        <v>0.7</v>
      </c>
      <c r="H344" s="114"/>
      <c r="I344" s="26">
        <f t="shared" si="14"/>
        <v>0.7</v>
      </c>
    </row>
    <row r="345" spans="1:9">
      <c r="A345" s="89" t="s">
        <v>783</v>
      </c>
      <c r="B345" s="23" t="s">
        <v>1276</v>
      </c>
      <c r="C345" s="24" t="s">
        <v>32</v>
      </c>
      <c r="D345" s="24">
        <v>100</v>
      </c>
      <c r="E345" s="113">
        <v>1</v>
      </c>
      <c r="F345" s="26"/>
      <c r="G345" s="26">
        <v>0.7</v>
      </c>
      <c r="H345" s="114"/>
      <c r="I345" s="26">
        <f t="shared" si="14"/>
        <v>0.7</v>
      </c>
    </row>
    <row r="346" spans="1:9">
      <c r="A346" s="89" t="s">
        <v>785</v>
      </c>
      <c r="B346" s="23" t="s">
        <v>1277</v>
      </c>
      <c r="C346" s="24" t="s">
        <v>17</v>
      </c>
      <c r="D346" s="24">
        <v>100</v>
      </c>
      <c r="E346" s="113">
        <v>1</v>
      </c>
      <c r="F346" s="26"/>
      <c r="G346" s="26">
        <v>115</v>
      </c>
      <c r="H346" s="114"/>
      <c r="I346" s="26">
        <f t="shared" si="14"/>
        <v>115</v>
      </c>
    </row>
    <row r="347" spans="1:9">
      <c r="A347" s="89" t="s">
        <v>787</v>
      </c>
      <c r="B347" s="23" t="s">
        <v>1278</v>
      </c>
      <c r="C347" s="24" t="s">
        <v>32</v>
      </c>
      <c r="D347" s="24">
        <v>100</v>
      </c>
      <c r="E347" s="113">
        <v>1</v>
      </c>
      <c r="F347" s="26"/>
      <c r="G347" s="26">
        <v>0.23</v>
      </c>
      <c r="H347" s="114"/>
      <c r="I347" s="26">
        <f t="shared" si="14"/>
        <v>0.23</v>
      </c>
    </row>
    <row r="348" spans="1:9" s="76" customFormat="1" ht="25.5">
      <c r="A348" s="145" t="s">
        <v>1279</v>
      </c>
      <c r="B348" s="27" t="s">
        <v>1280</v>
      </c>
      <c r="C348" s="74" t="s">
        <v>17</v>
      </c>
      <c r="D348" s="75">
        <v>100</v>
      </c>
      <c r="E348" s="113">
        <v>1</v>
      </c>
      <c r="F348" s="134"/>
      <c r="G348" s="135">
        <v>104</v>
      </c>
      <c r="H348" s="136"/>
      <c r="I348" s="26">
        <f t="shared" si="14"/>
        <v>104</v>
      </c>
    </row>
    <row r="349" spans="1:9">
      <c r="A349" s="71" t="s">
        <v>1281</v>
      </c>
      <c r="B349" s="23" t="s">
        <v>1282</v>
      </c>
      <c r="C349" s="24" t="s">
        <v>17</v>
      </c>
      <c r="D349" s="24">
        <v>100</v>
      </c>
      <c r="E349" s="113">
        <v>1</v>
      </c>
      <c r="F349" s="26"/>
      <c r="G349" s="26">
        <v>69</v>
      </c>
      <c r="H349" s="114"/>
      <c r="I349" s="26">
        <f t="shared" si="14"/>
        <v>69</v>
      </c>
    </row>
    <row r="350" spans="1:9">
      <c r="A350" s="71" t="s">
        <v>1283</v>
      </c>
      <c r="B350" s="23" t="s">
        <v>798</v>
      </c>
      <c r="C350" s="24" t="s">
        <v>32</v>
      </c>
      <c r="D350" s="24">
        <v>100</v>
      </c>
      <c r="E350" s="113">
        <v>1</v>
      </c>
      <c r="F350" s="26"/>
      <c r="G350" s="26">
        <v>1.1499999999999999</v>
      </c>
      <c r="H350" s="114"/>
      <c r="I350" s="26">
        <f t="shared" si="14"/>
        <v>1.1499999999999999</v>
      </c>
    </row>
    <row r="351" spans="1:9">
      <c r="A351" s="71" t="s">
        <v>1284</v>
      </c>
      <c r="B351" s="23" t="s">
        <v>1285</v>
      </c>
      <c r="C351" s="24" t="s">
        <v>131</v>
      </c>
      <c r="D351" s="24"/>
      <c r="E351" s="113">
        <v>1</v>
      </c>
      <c r="F351" s="26"/>
      <c r="G351" s="26">
        <v>0.45</v>
      </c>
      <c r="H351" s="114"/>
      <c r="I351" s="26">
        <f t="shared" si="14"/>
        <v>0.45</v>
      </c>
    </row>
    <row r="352" spans="1:9">
      <c r="A352" s="71" t="s">
        <v>1286</v>
      </c>
      <c r="B352" s="23" t="s">
        <v>802</v>
      </c>
      <c r="C352" s="24" t="s">
        <v>17</v>
      </c>
      <c r="D352" s="24"/>
      <c r="E352" s="113">
        <v>1</v>
      </c>
      <c r="F352" s="26"/>
      <c r="G352" s="26">
        <v>0.55000000000000004</v>
      </c>
      <c r="H352" s="114"/>
      <c r="I352" s="26">
        <f t="shared" si="14"/>
        <v>0.55000000000000004</v>
      </c>
    </row>
    <row r="353" spans="1:9">
      <c r="A353" s="71" t="s">
        <v>1287</v>
      </c>
      <c r="B353" s="23" t="s">
        <v>804</v>
      </c>
      <c r="C353" s="24" t="s">
        <v>17</v>
      </c>
      <c r="D353" s="24"/>
      <c r="E353" s="113">
        <v>1</v>
      </c>
      <c r="F353" s="26"/>
      <c r="G353" s="26">
        <v>11</v>
      </c>
      <c r="H353" s="114"/>
      <c r="I353" s="26">
        <f t="shared" si="14"/>
        <v>11</v>
      </c>
    </row>
    <row r="354" spans="1:9">
      <c r="A354" s="71" t="s">
        <v>1288</v>
      </c>
      <c r="B354" s="23" t="s">
        <v>806</v>
      </c>
      <c r="C354" s="24" t="s">
        <v>17</v>
      </c>
      <c r="D354" s="24"/>
      <c r="E354" s="113">
        <v>1</v>
      </c>
      <c r="F354" s="26"/>
      <c r="G354" s="26">
        <v>34.5</v>
      </c>
      <c r="H354" s="114"/>
      <c r="I354" s="26">
        <f t="shared" si="14"/>
        <v>34.5</v>
      </c>
    </row>
    <row r="355" spans="1:9">
      <c r="A355" s="71" t="s">
        <v>1289</v>
      </c>
      <c r="B355" s="23" t="s">
        <v>808</v>
      </c>
      <c r="C355" s="24" t="s">
        <v>17</v>
      </c>
      <c r="D355" s="24"/>
      <c r="E355" s="113">
        <v>1</v>
      </c>
      <c r="F355" s="26"/>
      <c r="G355" s="26">
        <v>34.5</v>
      </c>
      <c r="H355" s="114"/>
      <c r="I355" s="26">
        <f t="shared" si="14"/>
        <v>34.5</v>
      </c>
    </row>
    <row r="356" spans="1:9">
      <c r="A356" s="71" t="s">
        <v>1290</v>
      </c>
      <c r="B356" s="23" t="s">
        <v>812</v>
      </c>
      <c r="C356" s="24" t="s">
        <v>17</v>
      </c>
      <c r="D356" s="24"/>
      <c r="E356" s="113">
        <v>1</v>
      </c>
      <c r="F356" s="26"/>
      <c r="G356" s="26">
        <v>3.45</v>
      </c>
      <c r="H356" s="114"/>
      <c r="I356" s="26">
        <f t="shared" si="14"/>
        <v>3.45</v>
      </c>
    </row>
    <row r="357" spans="1:9" s="61" customFormat="1">
      <c r="A357" s="21">
        <v>10</v>
      </c>
      <c r="B357" s="103" t="s">
        <v>1291</v>
      </c>
      <c r="C357" s="73" t="s">
        <v>17</v>
      </c>
      <c r="D357" s="73"/>
      <c r="E357" s="113">
        <v>1</v>
      </c>
      <c r="F357" s="65"/>
      <c r="G357" s="26">
        <v>18</v>
      </c>
      <c r="H357" s="127"/>
      <c r="I357" s="26">
        <f t="shared" si="14"/>
        <v>18</v>
      </c>
    </row>
    <row r="358" spans="1:9" s="22" customFormat="1">
      <c r="A358" s="21">
        <v>11</v>
      </c>
      <c r="B358" s="102" t="s">
        <v>1292</v>
      </c>
      <c r="C358" s="77"/>
      <c r="D358" s="77"/>
      <c r="E358" s="137"/>
      <c r="F358" s="138" t="s">
        <v>1293</v>
      </c>
      <c r="G358" s="138" t="s">
        <v>1294</v>
      </c>
      <c r="H358" s="127"/>
      <c r="I358" s="78"/>
    </row>
    <row r="359" spans="1:9">
      <c r="A359" s="89" t="s">
        <v>833</v>
      </c>
      <c r="B359" s="23" t="s">
        <v>834</v>
      </c>
      <c r="C359" s="24" t="s">
        <v>17</v>
      </c>
      <c r="D359" s="24">
        <v>50</v>
      </c>
      <c r="E359" s="113">
        <v>1</v>
      </c>
      <c r="F359" s="26">
        <v>64</v>
      </c>
      <c r="G359" s="26">
        <v>75</v>
      </c>
      <c r="H359" s="114"/>
      <c r="I359" s="26">
        <f t="shared" ref="I359:I379" si="15">E359*(F359+G359)</f>
        <v>139</v>
      </c>
    </row>
    <row r="360" spans="1:9">
      <c r="A360" s="89" t="s">
        <v>835</v>
      </c>
      <c r="B360" s="23" t="s">
        <v>836</v>
      </c>
      <c r="C360" s="24" t="s">
        <v>17</v>
      </c>
      <c r="D360" s="24">
        <v>25</v>
      </c>
      <c r="E360" s="113">
        <v>35</v>
      </c>
      <c r="F360" s="26">
        <v>49</v>
      </c>
      <c r="G360" s="26">
        <v>57</v>
      </c>
      <c r="H360" s="114"/>
      <c r="I360" s="26">
        <f t="shared" si="15"/>
        <v>3710</v>
      </c>
    </row>
    <row r="361" spans="1:9">
      <c r="A361" s="71" t="s">
        <v>1295</v>
      </c>
      <c r="B361" s="23" t="s">
        <v>1296</v>
      </c>
      <c r="C361" s="24" t="s">
        <v>17</v>
      </c>
      <c r="D361" s="24">
        <v>400</v>
      </c>
      <c r="E361" s="113">
        <v>1</v>
      </c>
      <c r="F361" s="26">
        <v>37</v>
      </c>
      <c r="G361" s="26">
        <v>44</v>
      </c>
      <c r="H361" s="114"/>
      <c r="I361" s="26">
        <f t="shared" si="15"/>
        <v>81</v>
      </c>
    </row>
    <row r="362" spans="1:9">
      <c r="A362" s="71" t="s">
        <v>1297</v>
      </c>
      <c r="B362" s="23" t="s">
        <v>1298</v>
      </c>
      <c r="C362" s="24" t="s">
        <v>17</v>
      </c>
      <c r="D362" s="24"/>
      <c r="E362" s="113">
        <v>67</v>
      </c>
      <c r="F362" s="26">
        <v>42</v>
      </c>
      <c r="G362" s="26">
        <v>50</v>
      </c>
      <c r="H362" s="114"/>
      <c r="I362" s="26">
        <f t="shared" si="15"/>
        <v>6164</v>
      </c>
    </row>
    <row r="363" spans="1:9">
      <c r="A363" s="71" t="s">
        <v>1299</v>
      </c>
      <c r="B363" s="23" t="s">
        <v>1300</v>
      </c>
      <c r="C363" s="24" t="s">
        <v>17</v>
      </c>
      <c r="D363" s="24">
        <v>50</v>
      </c>
      <c r="E363" s="113">
        <v>16</v>
      </c>
      <c r="F363" s="26">
        <v>57</v>
      </c>
      <c r="G363" s="26">
        <v>68</v>
      </c>
      <c r="H363" s="114"/>
      <c r="I363" s="26">
        <f t="shared" si="15"/>
        <v>2000</v>
      </c>
    </row>
    <row r="364" spans="1:9">
      <c r="A364" s="71" t="s">
        <v>1301</v>
      </c>
      <c r="B364" s="23" t="s">
        <v>1302</v>
      </c>
      <c r="C364" s="24" t="s">
        <v>17</v>
      </c>
      <c r="D364" s="24"/>
      <c r="E364" s="113">
        <v>1</v>
      </c>
      <c r="F364" s="26">
        <v>72</v>
      </c>
      <c r="G364" s="26">
        <v>85</v>
      </c>
      <c r="H364" s="114"/>
      <c r="I364" s="26">
        <f t="shared" si="15"/>
        <v>157</v>
      </c>
    </row>
    <row r="365" spans="1:9">
      <c r="A365" s="71" t="s">
        <v>845</v>
      </c>
      <c r="B365" s="23" t="s">
        <v>1303</v>
      </c>
      <c r="C365" s="24" t="s">
        <v>17</v>
      </c>
      <c r="D365" s="24">
        <v>100</v>
      </c>
      <c r="E365" s="113">
        <v>1</v>
      </c>
      <c r="F365" s="26">
        <v>9</v>
      </c>
      <c r="G365" s="26">
        <v>9.1999999999999993</v>
      </c>
      <c r="H365" s="114"/>
      <c r="I365" s="26">
        <f t="shared" si="15"/>
        <v>18.2</v>
      </c>
    </row>
    <row r="366" spans="1:9">
      <c r="A366" s="71" t="s">
        <v>847</v>
      </c>
      <c r="B366" s="23" t="s">
        <v>1304</v>
      </c>
      <c r="C366" s="24" t="s">
        <v>17</v>
      </c>
      <c r="D366" s="24">
        <v>200</v>
      </c>
      <c r="E366" s="113">
        <v>35</v>
      </c>
      <c r="F366" s="26">
        <v>18</v>
      </c>
      <c r="G366" s="26">
        <v>21</v>
      </c>
      <c r="H366" s="114"/>
      <c r="I366" s="26">
        <f t="shared" si="15"/>
        <v>1365</v>
      </c>
    </row>
    <row r="367" spans="1:9">
      <c r="A367" s="71" t="s">
        <v>849</v>
      </c>
      <c r="B367" s="23" t="s">
        <v>1305</v>
      </c>
      <c r="C367" s="24" t="s">
        <v>17</v>
      </c>
      <c r="D367" s="24">
        <v>50</v>
      </c>
      <c r="E367" s="113">
        <v>200</v>
      </c>
      <c r="F367" s="26">
        <v>23</v>
      </c>
      <c r="G367" s="26">
        <v>28</v>
      </c>
      <c r="H367" s="114"/>
      <c r="I367" s="26">
        <f t="shared" si="15"/>
        <v>10200</v>
      </c>
    </row>
    <row r="368" spans="1:9">
      <c r="A368" s="71" t="s">
        <v>851</v>
      </c>
      <c r="B368" s="23" t="s">
        <v>1306</v>
      </c>
      <c r="C368" s="24" t="s">
        <v>17</v>
      </c>
      <c r="D368" s="24">
        <v>100</v>
      </c>
      <c r="E368" s="113">
        <v>35</v>
      </c>
      <c r="F368" s="26">
        <v>32</v>
      </c>
      <c r="G368" s="26">
        <v>37</v>
      </c>
      <c r="H368" s="114"/>
      <c r="I368" s="26">
        <f t="shared" si="15"/>
        <v>2415</v>
      </c>
    </row>
    <row r="369" spans="1:9">
      <c r="A369" s="71" t="s">
        <v>853</v>
      </c>
      <c r="B369" s="23" t="s">
        <v>1307</v>
      </c>
      <c r="C369" s="24" t="s">
        <v>17</v>
      </c>
      <c r="D369" s="24">
        <v>30</v>
      </c>
      <c r="E369" s="113">
        <v>1</v>
      </c>
      <c r="F369" s="26">
        <v>17</v>
      </c>
      <c r="G369" s="26">
        <v>19</v>
      </c>
      <c r="H369" s="114"/>
      <c r="I369" s="26">
        <f t="shared" si="15"/>
        <v>36</v>
      </c>
    </row>
    <row r="370" spans="1:9">
      <c r="A370" s="71" t="s">
        <v>855</v>
      </c>
      <c r="B370" s="23" t="s">
        <v>1308</v>
      </c>
      <c r="C370" s="24" t="s">
        <v>17</v>
      </c>
      <c r="D370" s="24">
        <v>100</v>
      </c>
      <c r="E370" s="113">
        <v>35</v>
      </c>
      <c r="F370" s="26">
        <v>21</v>
      </c>
      <c r="G370" s="26">
        <v>24</v>
      </c>
      <c r="H370" s="114"/>
      <c r="I370" s="26">
        <f t="shared" si="15"/>
        <v>1575</v>
      </c>
    </row>
    <row r="371" spans="1:9" ht="13.5" customHeight="1">
      <c r="A371" s="71" t="s">
        <v>858</v>
      </c>
      <c r="B371" s="23" t="s">
        <v>1109</v>
      </c>
      <c r="C371" s="24" t="s">
        <v>17</v>
      </c>
      <c r="D371" s="24">
        <v>100</v>
      </c>
      <c r="E371" s="113">
        <v>50</v>
      </c>
      <c r="F371" s="26">
        <v>25</v>
      </c>
      <c r="G371" s="26">
        <v>30</v>
      </c>
      <c r="H371" s="114"/>
      <c r="I371" s="26">
        <f t="shared" si="15"/>
        <v>2750</v>
      </c>
    </row>
    <row r="372" spans="1:9">
      <c r="A372" s="71" t="s">
        <v>860</v>
      </c>
      <c r="B372" s="23" t="s">
        <v>1309</v>
      </c>
      <c r="C372" s="24" t="s">
        <v>17</v>
      </c>
      <c r="D372" s="24">
        <v>100</v>
      </c>
      <c r="E372" s="113">
        <v>50</v>
      </c>
      <c r="F372" s="26">
        <v>0.09</v>
      </c>
      <c r="G372" s="26">
        <v>0.12</v>
      </c>
      <c r="H372" s="114"/>
      <c r="I372" s="26">
        <f t="shared" si="15"/>
        <v>10.5</v>
      </c>
    </row>
    <row r="373" spans="1:9">
      <c r="A373" s="71" t="s">
        <v>862</v>
      </c>
      <c r="B373" s="23" t="s">
        <v>1310</v>
      </c>
      <c r="C373" s="24" t="s">
        <v>17</v>
      </c>
      <c r="D373" s="24">
        <v>100</v>
      </c>
      <c r="E373" s="113">
        <v>13</v>
      </c>
      <c r="F373" s="26">
        <v>84</v>
      </c>
      <c r="G373" s="26">
        <v>99</v>
      </c>
      <c r="H373" s="114"/>
      <c r="I373" s="26">
        <f t="shared" si="15"/>
        <v>2379</v>
      </c>
    </row>
    <row r="374" spans="1:9">
      <c r="A374" s="71" t="s">
        <v>864</v>
      </c>
      <c r="B374" s="23" t="s">
        <v>1311</v>
      </c>
      <c r="C374" s="24" t="s">
        <v>17</v>
      </c>
      <c r="D374" s="24">
        <v>100</v>
      </c>
      <c r="E374" s="113">
        <v>1</v>
      </c>
      <c r="F374" s="26">
        <v>13</v>
      </c>
      <c r="G374" s="26">
        <v>6</v>
      </c>
      <c r="H374" s="114"/>
      <c r="I374" s="26">
        <f t="shared" si="15"/>
        <v>19</v>
      </c>
    </row>
    <row r="375" spans="1:9">
      <c r="A375" s="71" t="s">
        <v>865</v>
      </c>
      <c r="B375" s="23" t="s">
        <v>1312</v>
      </c>
      <c r="C375" s="24" t="s">
        <v>17</v>
      </c>
      <c r="D375" s="24">
        <v>100</v>
      </c>
      <c r="E375" s="113">
        <v>1</v>
      </c>
      <c r="F375" s="26">
        <v>2</v>
      </c>
      <c r="G375" s="26">
        <v>2.25</v>
      </c>
      <c r="H375" s="114"/>
      <c r="I375" s="26">
        <f t="shared" si="15"/>
        <v>4.25</v>
      </c>
    </row>
    <row r="376" spans="1:9">
      <c r="A376" s="71" t="s">
        <v>866</v>
      </c>
      <c r="B376" s="23" t="s">
        <v>1313</v>
      </c>
      <c r="C376" s="24" t="s">
        <v>17</v>
      </c>
      <c r="D376" s="24">
        <v>100</v>
      </c>
      <c r="E376" s="113">
        <v>1</v>
      </c>
      <c r="F376" s="26">
        <v>4.5</v>
      </c>
      <c r="G376" s="26">
        <v>5.45</v>
      </c>
      <c r="H376" s="114"/>
      <c r="I376" s="26">
        <f t="shared" si="15"/>
        <v>9.9499999999999993</v>
      </c>
    </row>
    <row r="377" spans="1:9">
      <c r="A377" s="71" t="s">
        <v>1314</v>
      </c>
      <c r="B377" s="23" t="s">
        <v>1315</v>
      </c>
      <c r="C377" s="24" t="s">
        <v>17</v>
      </c>
      <c r="D377" s="24">
        <v>100</v>
      </c>
      <c r="E377" s="113">
        <v>1</v>
      </c>
      <c r="F377" s="26">
        <v>2</v>
      </c>
      <c r="G377" s="26">
        <v>3.25</v>
      </c>
      <c r="H377" s="114"/>
      <c r="I377" s="26">
        <f t="shared" si="15"/>
        <v>5.25</v>
      </c>
    </row>
    <row r="378" spans="1:9">
      <c r="A378" s="71" t="s">
        <v>1316</v>
      </c>
      <c r="B378" s="23" t="s">
        <v>1317</v>
      </c>
      <c r="C378" s="24" t="s">
        <v>17</v>
      </c>
      <c r="D378" s="24"/>
      <c r="E378" s="113">
        <v>1</v>
      </c>
      <c r="F378" s="26">
        <v>45</v>
      </c>
      <c r="G378" s="26">
        <v>55</v>
      </c>
      <c r="H378" s="114"/>
      <c r="I378" s="26">
        <f t="shared" si="15"/>
        <v>100</v>
      </c>
    </row>
    <row r="379" spans="1:9">
      <c r="A379" s="71" t="s">
        <v>1318</v>
      </c>
      <c r="B379" s="23" t="s">
        <v>1319</v>
      </c>
      <c r="C379" s="24" t="s">
        <v>17</v>
      </c>
      <c r="D379" s="24"/>
      <c r="E379" s="113">
        <v>1</v>
      </c>
      <c r="F379" s="26">
        <v>22</v>
      </c>
      <c r="G379" s="26">
        <v>26</v>
      </c>
      <c r="H379" s="114"/>
      <c r="I379" s="26">
        <f t="shared" si="15"/>
        <v>48</v>
      </c>
    </row>
    <row r="380" spans="1:9" s="22" customFormat="1">
      <c r="A380" s="21">
        <v>12</v>
      </c>
      <c r="B380" s="478" t="s">
        <v>868</v>
      </c>
      <c r="C380" s="479"/>
      <c r="D380" s="479"/>
      <c r="E380" s="479"/>
      <c r="F380" s="479"/>
      <c r="G380" s="479"/>
      <c r="H380" s="479"/>
      <c r="I380" s="480"/>
    </row>
    <row r="381" spans="1:9">
      <c r="A381" s="89" t="s">
        <v>869</v>
      </c>
      <c r="B381" s="23" t="s">
        <v>870</v>
      </c>
      <c r="C381" s="24" t="s">
        <v>434</v>
      </c>
      <c r="D381" s="24"/>
      <c r="E381" s="113">
        <v>1</v>
      </c>
      <c r="F381" s="26"/>
      <c r="G381" s="26">
        <v>140</v>
      </c>
      <c r="H381" s="114"/>
      <c r="I381" s="26">
        <f t="shared" ref="I381:I406" si="16">E381*(F381+G381)</f>
        <v>140</v>
      </c>
    </row>
    <row r="382" spans="1:9">
      <c r="A382" s="89" t="s">
        <v>871</v>
      </c>
      <c r="B382" s="23" t="s">
        <v>872</v>
      </c>
      <c r="C382" s="24" t="s">
        <v>434</v>
      </c>
      <c r="D382" s="24"/>
      <c r="E382" s="113">
        <v>1</v>
      </c>
      <c r="F382" s="26"/>
      <c r="G382" s="26">
        <v>85</v>
      </c>
      <c r="H382" s="114"/>
      <c r="I382" s="26">
        <f t="shared" si="16"/>
        <v>85</v>
      </c>
    </row>
    <row r="383" spans="1:9">
      <c r="A383" s="89" t="s">
        <v>873</v>
      </c>
      <c r="B383" s="23" t="s">
        <v>874</v>
      </c>
      <c r="C383" s="24" t="s">
        <v>875</v>
      </c>
      <c r="D383" s="24"/>
      <c r="E383" s="113">
        <v>1</v>
      </c>
      <c r="F383" s="26"/>
      <c r="G383" s="26">
        <v>18</v>
      </c>
      <c r="H383" s="114"/>
      <c r="I383" s="26">
        <f t="shared" si="16"/>
        <v>18</v>
      </c>
    </row>
    <row r="384" spans="1:9">
      <c r="A384" s="89" t="s">
        <v>876</v>
      </c>
      <c r="B384" s="23" t="s">
        <v>877</v>
      </c>
      <c r="C384" s="24" t="s">
        <v>875</v>
      </c>
      <c r="D384" s="24"/>
      <c r="E384" s="113">
        <v>1</v>
      </c>
      <c r="F384" s="26"/>
      <c r="G384" s="26">
        <v>5.18</v>
      </c>
      <c r="H384" s="114"/>
      <c r="I384" s="26">
        <f t="shared" si="16"/>
        <v>5.18</v>
      </c>
    </row>
    <row r="385" spans="1:9">
      <c r="A385" s="89" t="s">
        <v>878</v>
      </c>
      <c r="B385" s="23" t="s">
        <v>1320</v>
      </c>
      <c r="C385" s="24" t="s">
        <v>875</v>
      </c>
      <c r="D385" s="24"/>
      <c r="E385" s="113">
        <v>1</v>
      </c>
      <c r="F385" s="26"/>
      <c r="G385" s="26">
        <v>11</v>
      </c>
      <c r="H385" s="114"/>
      <c r="I385" s="26">
        <f t="shared" si="16"/>
        <v>11</v>
      </c>
    </row>
    <row r="386" spans="1:9">
      <c r="A386" s="89" t="s">
        <v>880</v>
      </c>
      <c r="B386" s="23" t="s">
        <v>883</v>
      </c>
      <c r="C386" s="24" t="s">
        <v>434</v>
      </c>
      <c r="D386" s="24"/>
      <c r="E386" s="113">
        <v>1</v>
      </c>
      <c r="F386" s="26"/>
      <c r="G386" s="26">
        <v>14.5</v>
      </c>
      <c r="H386" s="114"/>
      <c r="I386" s="26">
        <f t="shared" si="16"/>
        <v>14.5</v>
      </c>
    </row>
    <row r="387" spans="1:9">
      <c r="A387" s="89" t="s">
        <v>882</v>
      </c>
      <c r="B387" s="23" t="s">
        <v>1321</v>
      </c>
      <c r="C387" s="24" t="s">
        <v>17</v>
      </c>
      <c r="D387" s="24"/>
      <c r="E387" s="113">
        <v>1</v>
      </c>
      <c r="F387" s="26"/>
      <c r="G387" s="26">
        <v>55</v>
      </c>
      <c r="H387" s="114"/>
      <c r="I387" s="26">
        <f t="shared" si="16"/>
        <v>55</v>
      </c>
    </row>
    <row r="388" spans="1:9">
      <c r="A388" s="89" t="s">
        <v>884</v>
      </c>
      <c r="B388" s="23" t="s">
        <v>885</v>
      </c>
      <c r="C388" s="24" t="s">
        <v>875</v>
      </c>
      <c r="D388" s="24"/>
      <c r="E388" s="113">
        <v>1</v>
      </c>
      <c r="F388" s="26"/>
      <c r="G388" s="26">
        <v>1.4</v>
      </c>
      <c r="H388" s="114"/>
      <c r="I388" s="26">
        <f t="shared" si="16"/>
        <v>1.4</v>
      </c>
    </row>
    <row r="389" spans="1:9">
      <c r="A389" s="89" t="s">
        <v>886</v>
      </c>
      <c r="B389" s="23" t="s">
        <v>1322</v>
      </c>
      <c r="C389" s="24" t="s">
        <v>434</v>
      </c>
      <c r="D389" s="24"/>
      <c r="E389" s="113">
        <v>1</v>
      </c>
      <c r="F389" s="26"/>
      <c r="G389" s="26">
        <v>23</v>
      </c>
      <c r="H389" s="114"/>
      <c r="I389" s="26">
        <f t="shared" si="16"/>
        <v>23</v>
      </c>
    </row>
    <row r="390" spans="1:9">
      <c r="A390" s="89" t="s">
        <v>888</v>
      </c>
      <c r="B390" s="23" t="s">
        <v>1323</v>
      </c>
      <c r="C390" s="24" t="s">
        <v>17</v>
      </c>
      <c r="D390" s="24"/>
      <c r="E390" s="113">
        <v>1</v>
      </c>
      <c r="F390" s="26"/>
      <c r="G390" s="26">
        <v>27</v>
      </c>
      <c r="H390" s="114"/>
      <c r="I390" s="26">
        <f t="shared" si="16"/>
        <v>27</v>
      </c>
    </row>
    <row r="391" spans="1:9">
      <c r="A391" s="89" t="s">
        <v>890</v>
      </c>
      <c r="B391" s="23" t="s">
        <v>891</v>
      </c>
      <c r="C391" s="24" t="s">
        <v>17</v>
      </c>
      <c r="D391" s="24"/>
      <c r="E391" s="113">
        <v>1</v>
      </c>
      <c r="F391" s="26"/>
      <c r="G391" s="26">
        <v>15</v>
      </c>
      <c r="H391" s="114"/>
      <c r="I391" s="26">
        <f t="shared" si="16"/>
        <v>15</v>
      </c>
    </row>
    <row r="392" spans="1:9">
      <c r="A392" s="89" t="s">
        <v>892</v>
      </c>
      <c r="B392" s="23" t="s">
        <v>893</v>
      </c>
      <c r="C392" s="24" t="s">
        <v>434</v>
      </c>
      <c r="D392" s="24"/>
      <c r="E392" s="113">
        <v>1</v>
      </c>
      <c r="F392" s="26"/>
      <c r="G392" s="26">
        <v>28</v>
      </c>
      <c r="H392" s="114"/>
      <c r="I392" s="26">
        <f t="shared" si="16"/>
        <v>28</v>
      </c>
    </row>
    <row r="393" spans="1:9">
      <c r="A393" s="89" t="s">
        <v>894</v>
      </c>
      <c r="B393" s="23" t="s">
        <v>895</v>
      </c>
      <c r="C393" s="24" t="s">
        <v>875</v>
      </c>
      <c r="D393" s="24"/>
      <c r="E393" s="113">
        <v>1</v>
      </c>
      <c r="F393" s="26"/>
      <c r="G393" s="26">
        <v>13.8</v>
      </c>
      <c r="H393" s="114"/>
      <c r="I393" s="26">
        <f t="shared" si="16"/>
        <v>13.8</v>
      </c>
    </row>
    <row r="394" spans="1:9">
      <c r="A394" s="89" t="s">
        <v>896</v>
      </c>
      <c r="B394" s="23" t="s">
        <v>897</v>
      </c>
      <c r="C394" s="24" t="s">
        <v>875</v>
      </c>
      <c r="D394" s="24"/>
      <c r="E394" s="113">
        <v>1</v>
      </c>
      <c r="F394" s="26"/>
      <c r="G394" s="26">
        <v>18.399999999999999</v>
      </c>
      <c r="H394" s="114"/>
      <c r="I394" s="26">
        <f t="shared" si="16"/>
        <v>18.399999999999999</v>
      </c>
    </row>
    <row r="395" spans="1:9">
      <c r="A395" s="89" t="s">
        <v>898</v>
      </c>
      <c r="B395" s="23" t="s">
        <v>899</v>
      </c>
      <c r="C395" s="24" t="s">
        <v>875</v>
      </c>
      <c r="D395" s="24"/>
      <c r="E395" s="113">
        <v>1</v>
      </c>
      <c r="F395" s="26"/>
      <c r="G395" s="26">
        <v>4.5</v>
      </c>
      <c r="H395" s="114"/>
      <c r="I395" s="26">
        <f t="shared" si="16"/>
        <v>4.5</v>
      </c>
    </row>
    <row r="396" spans="1:9">
      <c r="A396" s="89" t="s">
        <v>900</v>
      </c>
      <c r="B396" s="23" t="s">
        <v>1324</v>
      </c>
      <c r="C396" s="24" t="s">
        <v>131</v>
      </c>
      <c r="D396" s="24"/>
      <c r="E396" s="113">
        <v>1</v>
      </c>
      <c r="F396" s="26"/>
      <c r="G396" s="26">
        <v>2.2000000000000002</v>
      </c>
      <c r="H396" s="114"/>
      <c r="I396" s="26">
        <f t="shared" si="16"/>
        <v>2.2000000000000002</v>
      </c>
    </row>
    <row r="397" spans="1:9">
      <c r="A397" s="89" t="s">
        <v>902</v>
      </c>
      <c r="B397" s="23" t="s">
        <v>1325</v>
      </c>
      <c r="C397" s="24" t="s">
        <v>131</v>
      </c>
      <c r="D397" s="24"/>
      <c r="E397" s="113">
        <v>1</v>
      </c>
      <c r="F397" s="26"/>
      <c r="G397" s="26">
        <v>2.2999999999999998</v>
      </c>
      <c r="H397" s="114"/>
      <c r="I397" s="26">
        <f t="shared" si="16"/>
        <v>2.2999999999999998</v>
      </c>
    </row>
    <row r="398" spans="1:9">
      <c r="A398" s="89" t="s">
        <v>904</v>
      </c>
      <c r="B398" s="23" t="s">
        <v>1326</v>
      </c>
      <c r="C398" s="24" t="s">
        <v>131</v>
      </c>
      <c r="D398" s="24"/>
      <c r="E398" s="113">
        <v>1</v>
      </c>
      <c r="F398" s="26"/>
      <c r="G398" s="26">
        <v>11</v>
      </c>
      <c r="H398" s="114"/>
      <c r="I398" s="26">
        <f t="shared" si="16"/>
        <v>11</v>
      </c>
    </row>
    <row r="399" spans="1:9">
      <c r="A399" s="89" t="s">
        <v>907</v>
      </c>
      <c r="B399" s="23" t="s">
        <v>905</v>
      </c>
      <c r="C399" s="24" t="s">
        <v>906</v>
      </c>
      <c r="D399" s="24"/>
      <c r="E399" s="113">
        <v>1</v>
      </c>
      <c r="F399" s="26"/>
      <c r="G399" s="26">
        <v>17</v>
      </c>
      <c r="H399" s="114"/>
      <c r="I399" s="26">
        <f t="shared" si="16"/>
        <v>17</v>
      </c>
    </row>
    <row r="400" spans="1:9">
      <c r="A400" s="89" t="s">
        <v>909</v>
      </c>
      <c r="B400" s="23" t="s">
        <v>908</v>
      </c>
      <c r="C400" s="24" t="s">
        <v>17</v>
      </c>
      <c r="D400" s="24"/>
      <c r="E400" s="113">
        <v>1</v>
      </c>
      <c r="F400" s="26"/>
      <c r="G400" s="26">
        <v>20</v>
      </c>
      <c r="H400" s="114"/>
      <c r="I400" s="26">
        <f t="shared" si="16"/>
        <v>20</v>
      </c>
    </row>
    <row r="401" spans="1:9">
      <c r="A401" s="89" t="s">
        <v>911</v>
      </c>
      <c r="B401" s="23" t="s">
        <v>1327</v>
      </c>
      <c r="C401" s="24" t="s">
        <v>906</v>
      </c>
      <c r="D401" s="24"/>
      <c r="E401" s="113">
        <v>1</v>
      </c>
      <c r="F401" s="26"/>
      <c r="G401" s="26">
        <v>103.5</v>
      </c>
      <c r="H401" s="114"/>
      <c r="I401" s="26">
        <f t="shared" si="16"/>
        <v>103.5</v>
      </c>
    </row>
    <row r="402" spans="1:9">
      <c r="A402" s="89" t="s">
        <v>913</v>
      </c>
      <c r="B402" s="23" t="s">
        <v>912</v>
      </c>
      <c r="C402" s="24" t="s">
        <v>906</v>
      </c>
      <c r="D402" s="24"/>
      <c r="E402" s="113">
        <v>1</v>
      </c>
      <c r="F402" s="26"/>
      <c r="G402" s="26">
        <v>132.5</v>
      </c>
      <c r="H402" s="114"/>
      <c r="I402" s="26">
        <f t="shared" si="16"/>
        <v>132.5</v>
      </c>
    </row>
    <row r="403" spans="1:9">
      <c r="A403" s="89" t="s">
        <v>915</v>
      </c>
      <c r="B403" s="23" t="s">
        <v>1328</v>
      </c>
      <c r="C403" s="24" t="s">
        <v>131</v>
      </c>
      <c r="D403" s="24"/>
      <c r="E403" s="113">
        <v>1</v>
      </c>
      <c r="F403" s="26"/>
      <c r="G403" s="26">
        <v>1.73</v>
      </c>
      <c r="H403" s="114"/>
      <c r="I403" s="26">
        <f t="shared" si="16"/>
        <v>1.73</v>
      </c>
    </row>
    <row r="404" spans="1:9">
      <c r="A404" s="89" t="s">
        <v>917</v>
      </c>
      <c r="B404" s="23" t="s">
        <v>916</v>
      </c>
      <c r="C404" s="24" t="s">
        <v>131</v>
      </c>
      <c r="D404" s="24"/>
      <c r="E404" s="113">
        <v>1</v>
      </c>
      <c r="F404" s="26"/>
      <c r="G404" s="26">
        <v>6.32</v>
      </c>
      <c r="H404" s="114"/>
      <c r="I404" s="26">
        <f t="shared" si="16"/>
        <v>6.32</v>
      </c>
    </row>
    <row r="405" spans="1:9">
      <c r="A405" s="89" t="s">
        <v>919</v>
      </c>
      <c r="B405" s="23" t="s">
        <v>1329</v>
      </c>
      <c r="C405" s="24" t="s">
        <v>131</v>
      </c>
      <c r="D405" s="24"/>
      <c r="E405" s="113">
        <v>1</v>
      </c>
      <c r="F405" s="26"/>
      <c r="G405" s="26">
        <v>1.2</v>
      </c>
      <c r="H405" s="114"/>
      <c r="I405" s="26">
        <f t="shared" si="16"/>
        <v>1.2</v>
      </c>
    </row>
    <row r="406" spans="1:9">
      <c r="A406" s="89" t="s">
        <v>973</v>
      </c>
      <c r="B406" s="23" t="s">
        <v>1330</v>
      </c>
      <c r="C406" s="24" t="s">
        <v>131</v>
      </c>
      <c r="D406" s="24"/>
      <c r="E406" s="113">
        <v>1</v>
      </c>
      <c r="F406" s="26"/>
      <c r="G406" s="26">
        <v>10</v>
      </c>
      <c r="H406" s="114"/>
      <c r="I406" s="26">
        <f t="shared" si="16"/>
        <v>10</v>
      </c>
    </row>
    <row r="407" spans="1:9" s="22" customFormat="1">
      <c r="A407" s="79"/>
      <c r="B407" s="80"/>
      <c r="C407" s="81"/>
      <c r="D407" s="81"/>
      <c r="E407" s="139"/>
      <c r="F407" s="140"/>
      <c r="G407" s="140"/>
      <c r="H407" s="127"/>
      <c r="I407" s="141">
        <f>SUM(I381:I406,I341:I379,I335:I339,I333,I322:I331,I318:I320,I314:I316,I310:I312,I306:I308,I302:I304,I298:I300,I291:I296,I287:I289,I234:I285,I216:I232,I144:I214,I133:I137,I78:I131,I31:I76,I26:I29,I10:I24)</f>
        <v>2270528.6199999992</v>
      </c>
    </row>
  </sheetData>
  <mergeCells count="30">
    <mergeCell ref="B380:I380"/>
    <mergeCell ref="F6:I6"/>
    <mergeCell ref="I7:I8"/>
    <mergeCell ref="E7:E8"/>
    <mergeCell ref="C7:C8"/>
    <mergeCell ref="B7:B8"/>
    <mergeCell ref="B313:I313"/>
    <mergeCell ref="B317:I317"/>
    <mergeCell ref="B321:I321"/>
    <mergeCell ref="B332:I332"/>
    <mergeCell ref="B286:I286"/>
    <mergeCell ref="B290:I290"/>
    <mergeCell ref="F7:G7"/>
    <mergeCell ref="B9:I9"/>
    <mergeCell ref="B25:I25"/>
    <mergeCell ref="B30:I30"/>
    <mergeCell ref="A4:I4"/>
    <mergeCell ref="A3:I3"/>
    <mergeCell ref="B334:I334"/>
    <mergeCell ref="B340:I340"/>
    <mergeCell ref="B297:I297"/>
    <mergeCell ref="B301:I301"/>
    <mergeCell ref="B305:I305"/>
    <mergeCell ref="B309:I309"/>
    <mergeCell ref="B215:I215"/>
    <mergeCell ref="B233:I233"/>
    <mergeCell ref="A7:A8"/>
    <mergeCell ref="B77:I77"/>
    <mergeCell ref="B132:I132"/>
    <mergeCell ref="B138:I138"/>
  </mergeCells>
  <phoneticPr fontId="0" type="noConversion"/>
  <printOptions horizontalCentered="1"/>
  <pageMargins left="0.23622047244094491" right="0.23622047244094491" top="0.43307086614173229" bottom="0.51181102362204722" header="0.51181102362204722" footer="0.23622047244094491"/>
  <pageSetup scale="97" orientation="portrait" horizontalDpi="4294967292" r:id="rId1"/>
  <headerFooter alignWithMargins="0">
    <oddFooter>Page &amp;P&amp;R&amp;A</oddFooter>
  </headerFooter>
  <rowBreaks count="7" manualBreakCount="7">
    <brk id="52" max="16383" man="1"/>
    <brk id="99" max="8" man="1"/>
    <brk id="155" max="8" man="1"/>
    <brk id="204" max="16383" man="1"/>
    <brk id="256" max="16383" man="1"/>
    <brk id="308" max="16383" man="1"/>
    <brk id="3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Microsoft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Comp</dc:creator>
  <cp:keywords/>
  <dc:description/>
  <cp:lastModifiedBy>X</cp:lastModifiedBy>
  <cp:revision/>
  <dcterms:created xsi:type="dcterms:W3CDTF">2001-03-13T09:35:48Z</dcterms:created>
  <dcterms:modified xsi:type="dcterms:W3CDTF">2025-04-17T08:17:33Z</dcterms:modified>
  <cp:category/>
  <cp:contentStatus/>
</cp:coreProperties>
</file>